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75" windowWidth="18855" windowHeight="11760" activeTab="1"/>
  </bookViews>
  <sheets>
    <sheet name="LOTE 1" sheetId="4" r:id="rId1"/>
    <sheet name="LOTE 2" sheetId="1" r:id="rId2"/>
  </sheets>
  <definedNames>
    <definedName name="_xlnm.Print_Area" localSheetId="0">'LOTE 1'!$A$1:$I$49</definedName>
    <definedName name="_xlnm.Print_Area" localSheetId="1">'LOTE 2'!$A$1:$I$51</definedName>
  </definedNames>
  <calcPr calcId="145621"/>
</workbook>
</file>

<file path=xl/calcChain.xml><?xml version="1.0" encoding="utf-8"?>
<calcChain xmlns="http://schemas.openxmlformats.org/spreadsheetml/2006/main">
  <c r="G38" i="1" l="1"/>
  <c r="F38" i="1"/>
  <c r="F41" i="1" s="1"/>
  <c r="H37" i="1"/>
  <c r="I37" i="1" s="1"/>
  <c r="H36" i="1"/>
  <c r="I36" i="1" s="1"/>
  <c r="H35" i="1"/>
  <c r="I35" i="1" s="1"/>
  <c r="I34" i="1"/>
  <c r="H34" i="1"/>
  <c r="H33" i="1"/>
  <c r="I33" i="1" s="1"/>
  <c r="G29" i="1"/>
  <c r="F29" i="1"/>
  <c r="H28" i="1"/>
  <c r="I28" i="1" s="1"/>
  <c r="H27" i="1"/>
  <c r="I27" i="1" s="1"/>
  <c r="H26" i="1"/>
  <c r="I26" i="1" s="1"/>
  <c r="H25" i="1"/>
  <c r="I25" i="1" s="1"/>
  <c r="H24" i="1"/>
  <c r="I24" i="1" s="1"/>
  <c r="I23" i="1"/>
  <c r="H23" i="1"/>
  <c r="H22" i="1"/>
  <c r="I22" i="1" s="1"/>
  <c r="D22" i="1"/>
  <c r="E22" i="1" s="1"/>
  <c r="D23" i="1"/>
  <c r="E23" i="1" s="1"/>
  <c r="D24" i="1"/>
  <c r="E24" i="1" s="1"/>
  <c r="D25" i="1"/>
  <c r="E25" i="1" s="1"/>
  <c r="D26" i="1"/>
  <c r="E26" i="1" s="1"/>
  <c r="D27" i="1"/>
  <c r="E27" i="1" s="1"/>
  <c r="D28" i="1"/>
  <c r="E28" i="1" s="1"/>
  <c r="B29" i="1"/>
  <c r="C29" i="1"/>
  <c r="D29" i="1"/>
  <c r="E29" i="1" s="1"/>
  <c r="D33" i="1"/>
  <c r="E33" i="1" s="1"/>
  <c r="D34" i="1"/>
  <c r="E34" i="1" s="1"/>
  <c r="D35" i="1"/>
  <c r="E35" i="1" s="1"/>
  <c r="D36" i="1"/>
  <c r="E36" i="1" s="1"/>
  <c r="D37" i="1"/>
  <c r="E37" i="1" s="1"/>
  <c r="B38" i="1"/>
  <c r="C38" i="1"/>
  <c r="D38" i="1"/>
  <c r="E38" i="1" s="1"/>
  <c r="B41" i="1"/>
  <c r="C41" i="1"/>
  <c r="D41" i="1"/>
  <c r="B17" i="1" s="1"/>
  <c r="G39" i="4"/>
  <c r="H39" i="4"/>
  <c r="I39" i="4"/>
  <c r="F39" i="4"/>
  <c r="G36" i="4"/>
  <c r="H33" i="4"/>
  <c r="I33" i="4"/>
  <c r="H34" i="4"/>
  <c r="I34" i="4" s="1"/>
  <c r="H35" i="4"/>
  <c r="I35" i="4"/>
  <c r="F36" i="4"/>
  <c r="G29" i="4"/>
  <c r="F29" i="4"/>
  <c r="H28" i="4"/>
  <c r="I28" i="4" s="1"/>
  <c r="H27" i="4"/>
  <c r="I27" i="4" s="1"/>
  <c r="H26" i="4"/>
  <c r="I26" i="4" s="1"/>
  <c r="H25" i="4"/>
  <c r="I25" i="4" s="1"/>
  <c r="H24" i="4"/>
  <c r="I24" i="4" s="1"/>
  <c r="I23" i="4"/>
  <c r="H23" i="4"/>
  <c r="H22" i="4"/>
  <c r="I22" i="4" s="1"/>
  <c r="G41" i="1" l="1"/>
  <c r="H38" i="1"/>
  <c r="H29" i="1"/>
  <c r="I29" i="1" s="1"/>
  <c r="E41" i="1"/>
  <c r="H36" i="4"/>
  <c r="I36" i="4" s="1"/>
  <c r="H29" i="4"/>
  <c r="I29" i="4" s="1"/>
  <c r="C36" i="4"/>
  <c r="B36" i="4"/>
  <c r="D35" i="4"/>
  <c r="E35" i="4" s="1"/>
  <c r="D34" i="4"/>
  <c r="E34" i="4" s="1"/>
  <c r="D33" i="4"/>
  <c r="E33" i="4" s="1"/>
  <c r="C29" i="4"/>
  <c r="B29" i="4"/>
  <c r="D28" i="4"/>
  <c r="E28" i="4" s="1"/>
  <c r="D27" i="4"/>
  <c r="E27" i="4" s="1"/>
  <c r="D26" i="4"/>
  <c r="E26" i="4" s="1"/>
  <c r="D25" i="4"/>
  <c r="E25" i="4" s="1"/>
  <c r="D24" i="4"/>
  <c r="E24" i="4" s="1"/>
  <c r="D23" i="4"/>
  <c r="E23" i="4" s="1"/>
  <c r="D22" i="4"/>
  <c r="E22" i="4" s="1"/>
  <c r="I38" i="1" l="1"/>
  <c r="I41" i="1" s="1"/>
  <c r="H41" i="1"/>
  <c r="B39" i="4"/>
  <c r="C39" i="4"/>
  <c r="D36" i="4"/>
  <c r="E36" i="4" s="1"/>
  <c r="D29" i="4"/>
  <c r="E29" i="4" s="1"/>
  <c r="D39" i="4" l="1"/>
  <c r="B17" i="4" s="1"/>
  <c r="E39" i="4" l="1"/>
</calcChain>
</file>

<file path=xl/sharedStrings.xml><?xml version="1.0" encoding="utf-8"?>
<sst xmlns="http://schemas.openxmlformats.org/spreadsheetml/2006/main" count="102" uniqueCount="50">
  <si>
    <t>PROMOTOR:</t>
  </si>
  <si>
    <t>CÓDIGO DE PROTOCOLO:</t>
  </si>
  <si>
    <t>INVESTIGADOR PRINCIPAL:</t>
  </si>
  <si>
    <t>Nº EUDRACT:</t>
  </si>
  <si>
    <t>TÍTULO ENSAYO CLÍNICO:</t>
  </si>
  <si>
    <t>CANTIDAD</t>
  </si>
  <si>
    <t>IMPORTE UNITARIO VISITA</t>
  </si>
  <si>
    <t xml:space="preserve">TOTAL </t>
  </si>
  <si>
    <t>TOTAL INCLUSIÓN PACIENTES PREVISTOS</t>
  </si>
  <si>
    <t>I. DESGLOSE DE VISITAS:</t>
  </si>
  <si>
    <t>Visita 1</t>
  </si>
  <si>
    <t>Visita 2</t>
  </si>
  <si>
    <t>Visita 3</t>
  </si>
  <si>
    <t>Visita 4</t>
  </si>
  <si>
    <t>Visita 5</t>
  </si>
  <si>
    <t>Visita 6</t>
  </si>
  <si>
    <t>SUBTOTAL:</t>
  </si>
  <si>
    <t>IV. PRUEBAS EXTRAORDINARIAS: (Pagos adicionales)</t>
  </si>
  <si>
    <t>Minimal Biology</t>
  </si>
  <si>
    <t>Recomended Biology</t>
  </si>
  <si>
    <t>Expert Biology</t>
  </si>
  <si>
    <t>Subestudio: Lumbar Puncture</t>
  </si>
  <si>
    <t>Additional Blood Analysis</t>
  </si>
  <si>
    <t>2015_22. Acrónimo: FAIR-PARK-II</t>
  </si>
  <si>
    <t>Dr. Eduardo Tolosa</t>
  </si>
  <si>
    <t>2015-0036-79</t>
  </si>
  <si>
    <t>"A multicentre, parallel-group, randomized, placebo-controlled trial of deferiprone (DFP) 15 mg/kg BID"</t>
  </si>
  <si>
    <t>PRESUPUESTO MÁXIMO POR PACIENTE completo y evaluable:</t>
  </si>
  <si>
    <t>Nº PACIENTES:</t>
  </si>
  <si>
    <t>FUNDACIÓ CLÍNIC PER A LA RECERCA BIOMÈDICA</t>
  </si>
  <si>
    <t>EXPEDIENTE:</t>
  </si>
  <si>
    <t>F16.0002IIC</t>
  </si>
  <si>
    <t>IMPORTE MÁX. UNITARIO /  VISITA</t>
  </si>
  <si>
    <t>SUMA I y IV:</t>
  </si>
  <si>
    <t xml:space="preserve">CANTIDAD </t>
  </si>
  <si>
    <t>REPRESENTANTE LEGAL (nombre y DNI):</t>
  </si>
  <si>
    <t>DATOS DE CONTACTO (dirección, mail y teléfono):</t>
  </si>
  <si>
    <t>nombre</t>
  </si>
  <si>
    <t>DNI</t>
  </si>
  <si>
    <t>CIF</t>
  </si>
  <si>
    <t>mail</t>
  </si>
  <si>
    <t>teléfono</t>
  </si>
  <si>
    <t>dirección postal</t>
  </si>
  <si>
    <t>ANEXO DE OFERTA ECONÓMICA
F16.0002IIC
LOTE 2</t>
  </si>
  <si>
    <t>LICITADOR 
(nombre y CIF):</t>
  </si>
  <si>
    <t>ANEXO DE OFERTA ECONÓMICA
F16.0002IIC
LOTE 1</t>
  </si>
  <si>
    <t>TOTAL/  paciente</t>
  </si>
  <si>
    <t>OFERTA ECONÓMICA LOTE 1</t>
  </si>
  <si>
    <t>OFERTA ECONÓMICA LOTE 2</t>
  </si>
  <si>
    <t xml:space="preserve">Firma del representante legal: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</si>
</sst>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* #,##0.00\ &quot;€&quot;_-;\-* #,##0.00\ &quot;€&quot;_-;_-* &quot;-&quot;??\ &quot;€&quot;_-;_-@_-"/>
    <numFmt numFmtId="164" formatCode="_-* #,##0\ &quot;€&quot;_-;\-* #,##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Calibri"/>
      <family val="2"/>
    </font>
    <font>
      <i/>
      <sz val="10"/>
      <name val="Arial"/>
      <family val="2"/>
    </font>
    <font>
      <sz val="11"/>
      <color theme="1"/>
      <name val="Calibri"/>
      <family val="2"/>
      <scheme val="minor"/>
    </font>
    <font>
      <sz val="10"/>
      <color theme="0" tint="-0.249977111117893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6" fillId="0" borderId="0" applyFont="0" applyFill="0" applyBorder="0" applyAlignment="0" applyProtection="0"/>
  </cellStyleXfs>
  <cellXfs count="141">
    <xf numFmtId="0" fontId="0" fillId="0" borderId="0" xfId="0"/>
    <xf numFmtId="0" fontId="2" fillId="0" borderId="0" xfId="0" applyFont="1" applyProtection="1"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1" fillId="0" borderId="9" xfId="0" applyFont="1" applyBorder="1" applyAlignment="1" applyProtection="1">
      <alignment horizontal="center" vertical="center" wrapText="1"/>
      <protection locked="0"/>
    </xf>
    <xf numFmtId="0" fontId="2" fillId="0" borderId="10" xfId="0" applyFont="1" applyBorder="1" applyAlignment="1" applyProtection="1">
      <alignment horizontal="center" vertical="center" wrapText="1"/>
      <protection locked="0"/>
    </xf>
    <xf numFmtId="0" fontId="2" fillId="0" borderId="11" xfId="0" applyFont="1" applyBorder="1" applyAlignment="1" applyProtection="1">
      <alignment horizontal="center" vertical="center" wrapText="1"/>
      <protection locked="0"/>
    </xf>
    <xf numFmtId="0" fontId="7" fillId="0" borderId="0" xfId="0" applyFont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horizontal="center" vertical="center" wrapText="1"/>
      <protection locked="0"/>
    </xf>
    <xf numFmtId="0" fontId="1" fillId="0" borderId="14" xfId="0" applyFont="1" applyBorder="1" applyAlignment="1" applyProtection="1">
      <alignment horizontal="center" vertical="center" wrapText="1"/>
      <protection locked="0"/>
    </xf>
    <xf numFmtId="0" fontId="2" fillId="0" borderId="15" xfId="0" applyFont="1" applyBorder="1" applyAlignment="1" applyProtection="1">
      <alignment horizontal="center" vertical="center" wrapText="1"/>
      <protection locked="0"/>
    </xf>
    <xf numFmtId="0" fontId="2" fillId="0" borderId="16" xfId="0" applyFont="1" applyBorder="1" applyAlignment="1" applyProtection="1">
      <alignment horizontal="center" vertical="center" wrapText="1"/>
      <protection locked="0"/>
    </xf>
    <xf numFmtId="0" fontId="3" fillId="0" borderId="0" xfId="0" applyFont="1" applyProtection="1">
      <protection locked="0"/>
    </xf>
    <xf numFmtId="0" fontId="0" fillId="0" borderId="0" xfId="0" applyProtection="1">
      <protection locked="0"/>
    </xf>
    <xf numFmtId="0" fontId="2" fillId="0" borderId="0" xfId="0" applyFont="1" applyAlignment="1" applyProtection="1">
      <alignment wrapText="1"/>
      <protection locked="0"/>
    </xf>
    <xf numFmtId="0" fontId="3" fillId="2" borderId="18" xfId="0" applyFont="1" applyFill="1" applyBorder="1" applyAlignment="1" applyProtection="1">
      <alignment horizontal="center"/>
      <protection locked="0"/>
    </xf>
    <xf numFmtId="0" fontId="3" fillId="2" borderId="19" xfId="0" applyFont="1" applyFill="1" applyBorder="1" applyAlignment="1" applyProtection="1">
      <alignment horizontal="center"/>
      <protection locked="0"/>
    </xf>
    <xf numFmtId="0" fontId="3" fillId="2" borderId="20" xfId="0" applyFont="1" applyFill="1" applyBorder="1" applyAlignment="1" applyProtection="1">
      <alignment horizontal="center"/>
      <protection locked="0"/>
    </xf>
    <xf numFmtId="1" fontId="2" fillId="2" borderId="28" xfId="0" applyNumberFormat="1" applyFont="1" applyFill="1" applyBorder="1" applyAlignment="1" applyProtection="1">
      <alignment horizontal="center"/>
      <protection locked="0"/>
    </xf>
    <xf numFmtId="2" fontId="2" fillId="2" borderId="2" xfId="0" applyNumberFormat="1" applyFont="1" applyFill="1" applyBorder="1" applyProtection="1">
      <protection locked="0"/>
    </xf>
    <xf numFmtId="44" fontId="2" fillId="2" borderId="29" xfId="1" applyFont="1" applyFill="1" applyBorder="1" applyProtection="1">
      <protection locked="0"/>
    </xf>
    <xf numFmtId="1" fontId="3" fillId="2" borderId="30" xfId="0" applyNumberFormat="1" applyFont="1" applyFill="1" applyBorder="1" applyAlignment="1" applyProtection="1">
      <alignment horizontal="center"/>
      <protection locked="0"/>
    </xf>
    <xf numFmtId="44" fontId="3" fillId="2" borderId="31" xfId="1" applyFont="1" applyFill="1" applyBorder="1" applyProtection="1">
      <protection locked="0"/>
    </xf>
    <xf numFmtId="44" fontId="3" fillId="2" borderId="32" xfId="1" applyFont="1" applyFill="1" applyBorder="1" applyProtection="1">
      <protection locked="0"/>
    </xf>
    <xf numFmtId="0" fontId="2" fillId="0" borderId="0" xfId="0" applyFont="1" applyBorder="1" applyProtection="1">
      <protection locked="0"/>
    </xf>
    <xf numFmtId="2" fontId="2" fillId="0" borderId="12" xfId="0" applyNumberFormat="1" applyFont="1" applyBorder="1" applyProtection="1">
      <protection locked="0"/>
    </xf>
    <xf numFmtId="0" fontId="2" fillId="0" borderId="13" xfId="0" applyFont="1" applyBorder="1" applyProtection="1">
      <protection locked="0"/>
    </xf>
    <xf numFmtId="2" fontId="2" fillId="0" borderId="0" xfId="0" applyNumberFormat="1" applyFont="1" applyBorder="1" applyProtection="1">
      <protection locked="0"/>
    </xf>
    <xf numFmtId="0" fontId="3" fillId="0" borderId="12" xfId="0" applyFont="1" applyBorder="1" applyAlignment="1" applyProtection="1">
      <protection locked="0"/>
    </xf>
    <xf numFmtId="0" fontId="2" fillId="0" borderId="0" xfId="0" applyFont="1" applyFill="1" applyBorder="1" applyProtection="1">
      <protection locked="0"/>
    </xf>
    <xf numFmtId="0" fontId="2" fillId="0" borderId="13" xfId="0" applyFont="1" applyFill="1" applyBorder="1" applyProtection="1">
      <protection locked="0"/>
    </xf>
    <xf numFmtId="0" fontId="2" fillId="0" borderId="0" xfId="0" applyFont="1" applyFill="1" applyProtection="1">
      <protection locked="0"/>
    </xf>
    <xf numFmtId="0" fontId="2" fillId="2" borderId="28" xfId="0" applyFont="1" applyFill="1" applyBorder="1" applyAlignment="1" applyProtection="1">
      <alignment horizontal="center"/>
      <protection locked="0"/>
    </xf>
    <xf numFmtId="44" fontId="2" fillId="2" borderId="2" xfId="1" applyFont="1" applyFill="1" applyBorder="1" applyProtection="1">
      <protection locked="0"/>
    </xf>
    <xf numFmtId="0" fontId="3" fillId="0" borderId="0" xfId="0" applyFont="1" applyFill="1" applyProtection="1">
      <protection locked="0"/>
    </xf>
    <xf numFmtId="44" fontId="3" fillId="0" borderId="7" xfId="1" applyFont="1" applyBorder="1" applyProtection="1">
      <protection locked="0"/>
    </xf>
    <xf numFmtId="1" fontId="3" fillId="0" borderId="6" xfId="0" applyNumberFormat="1" applyFont="1" applyBorder="1" applyProtection="1">
      <protection locked="0"/>
    </xf>
    <xf numFmtId="44" fontId="3" fillId="0" borderId="17" xfId="1" applyFont="1" applyBorder="1" applyProtection="1">
      <protection locked="0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1" fillId="0" borderId="0" xfId="0" applyFont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 wrapText="1"/>
    </xf>
    <xf numFmtId="0" fontId="3" fillId="0" borderId="12" xfId="0" applyFont="1" applyBorder="1" applyAlignment="1" applyProtection="1">
      <alignment horizontal="left" vertical="top" wrapText="1"/>
    </xf>
    <xf numFmtId="0" fontId="3" fillId="0" borderId="12" xfId="0" applyFont="1" applyBorder="1" applyAlignment="1" applyProtection="1">
      <alignment wrapText="1"/>
    </xf>
    <xf numFmtId="0" fontId="3" fillId="0" borderId="0" xfId="0" applyFont="1" applyProtection="1"/>
    <xf numFmtId="0" fontId="2" fillId="0" borderId="0" xfId="0" applyFont="1" applyAlignment="1" applyProtection="1">
      <alignment horizontal="justify" vertical="center" wrapText="1"/>
    </xf>
    <xf numFmtId="0" fontId="2" fillId="0" borderId="0" xfId="0" applyFont="1" applyAlignment="1" applyProtection="1">
      <alignment wrapText="1"/>
    </xf>
    <xf numFmtId="0" fontId="3" fillId="0" borderId="0" xfId="0" applyFont="1" applyAlignment="1" applyProtection="1">
      <alignment vertical="top"/>
    </xf>
    <xf numFmtId="0" fontId="5" fillId="0" borderId="0" xfId="0" applyFont="1" applyAlignment="1" applyProtection="1">
      <alignment horizontal="left" vertical="center" wrapText="1"/>
    </xf>
    <xf numFmtId="0" fontId="2" fillId="0" borderId="0" xfId="0" applyFont="1" applyProtection="1"/>
    <xf numFmtId="0" fontId="2" fillId="0" borderId="0" xfId="0" applyFont="1" applyAlignment="1" applyProtection="1">
      <alignment wrapText="1"/>
    </xf>
    <xf numFmtId="0" fontId="3" fillId="0" borderId="0" xfId="0" applyFont="1" applyAlignment="1" applyProtection="1">
      <alignment wrapText="1"/>
    </xf>
    <xf numFmtId="164" fontId="2" fillId="0" borderId="1" xfId="1" applyNumberFormat="1" applyFont="1" applyBorder="1" applyProtection="1"/>
    <xf numFmtId="2" fontId="3" fillId="0" borderId="3" xfId="0" applyNumberFormat="1" applyFont="1" applyBorder="1" applyAlignment="1" applyProtection="1">
      <alignment horizontal="center" vertical="center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23" xfId="0" applyFont="1" applyFill="1" applyBorder="1" applyAlignment="1" applyProtection="1">
      <alignment horizontal="center" vertical="center" wrapText="1"/>
    </xf>
    <xf numFmtId="0" fontId="3" fillId="0" borderId="4" xfId="0" applyFont="1" applyBorder="1" applyProtection="1"/>
    <xf numFmtId="0" fontId="3" fillId="0" borderId="8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wrapText="1"/>
    </xf>
    <xf numFmtId="0" fontId="3" fillId="0" borderId="5" xfId="0" applyFont="1" applyBorder="1" applyAlignment="1" applyProtection="1">
      <alignment wrapText="1"/>
    </xf>
    <xf numFmtId="0" fontId="2" fillId="0" borderId="8" xfId="0" applyFont="1" applyBorder="1" applyProtection="1"/>
    <xf numFmtId="1" fontId="2" fillId="0" borderId="2" xfId="0" applyNumberFormat="1" applyFont="1" applyBorder="1" applyAlignment="1" applyProtection="1">
      <alignment horizontal="center"/>
    </xf>
    <xf numFmtId="2" fontId="2" fillId="0" borderId="2" xfId="0" applyNumberFormat="1" applyFont="1" applyBorder="1" applyProtection="1"/>
    <xf numFmtId="44" fontId="2" fillId="0" borderId="21" xfId="1" applyFont="1" applyBorder="1" applyProtection="1"/>
    <xf numFmtId="0" fontId="2" fillId="0" borderId="2" xfId="0" applyFont="1" applyBorder="1" applyProtection="1"/>
    <xf numFmtId="0" fontId="3" fillId="0" borderId="2" xfId="0" applyFont="1" applyFill="1" applyBorder="1" applyProtection="1"/>
    <xf numFmtId="1" fontId="3" fillId="0" borderId="2" xfId="0" applyNumberFormat="1" applyFont="1" applyBorder="1" applyAlignment="1" applyProtection="1">
      <alignment horizontal="center"/>
    </xf>
    <xf numFmtId="44" fontId="3" fillId="0" borderId="2" xfId="1" applyFont="1" applyBorder="1" applyProtection="1"/>
    <xf numFmtId="44" fontId="3" fillId="0" borderId="21" xfId="1" applyFont="1" applyBorder="1" applyProtection="1"/>
    <xf numFmtId="0" fontId="2" fillId="0" borderId="0" xfId="0" applyFont="1" applyBorder="1" applyProtection="1"/>
    <xf numFmtId="2" fontId="2" fillId="0" borderId="0" xfId="0" applyNumberFormat="1" applyFont="1" applyBorder="1" applyProtection="1"/>
    <xf numFmtId="0" fontId="3" fillId="0" borderId="0" xfId="0" applyFont="1" applyFill="1" applyBorder="1" applyAlignment="1" applyProtection="1">
      <alignment horizontal="left"/>
    </xf>
    <xf numFmtId="0" fontId="2" fillId="0" borderId="2" xfId="0" applyFont="1" applyFill="1" applyBorder="1" applyProtection="1"/>
    <xf numFmtId="0" fontId="2" fillId="0" borderId="2" xfId="0" applyFont="1" applyFill="1" applyBorder="1" applyAlignment="1" applyProtection="1">
      <alignment horizontal="center"/>
    </xf>
    <xf numFmtId="2" fontId="2" fillId="0" borderId="2" xfId="0" applyNumberFormat="1" applyFont="1" applyFill="1" applyBorder="1" applyProtection="1"/>
    <xf numFmtId="44" fontId="2" fillId="0" borderId="2" xfId="1" applyFont="1" applyFill="1" applyBorder="1" applyProtection="1"/>
    <xf numFmtId="44" fontId="2" fillId="0" borderId="21" xfId="1" applyFont="1" applyFill="1" applyBorder="1" applyProtection="1"/>
    <xf numFmtId="1" fontId="3" fillId="0" borderId="2" xfId="0" applyNumberFormat="1" applyFont="1" applyFill="1" applyBorder="1" applyAlignment="1" applyProtection="1">
      <alignment horizontal="center"/>
    </xf>
    <xf numFmtId="44" fontId="3" fillId="0" borderId="2" xfId="1" applyFont="1" applyFill="1" applyBorder="1" applyProtection="1"/>
    <xf numFmtId="44" fontId="3" fillId="0" borderId="21" xfId="1" applyFont="1" applyFill="1" applyBorder="1" applyProtection="1"/>
    <xf numFmtId="0" fontId="2" fillId="0" borderId="0" xfId="0" applyFont="1" applyFill="1" applyProtection="1"/>
    <xf numFmtId="0" fontId="3" fillId="0" borderId="6" xfId="0" applyFont="1" applyBorder="1" applyProtection="1"/>
    <xf numFmtId="1" fontId="3" fillId="0" borderId="7" xfId="0" applyNumberFormat="1" applyFont="1" applyBorder="1" applyAlignment="1" applyProtection="1">
      <alignment horizontal="center"/>
    </xf>
    <xf numFmtId="44" fontId="3" fillId="0" borderId="7" xfId="1" applyFont="1" applyBorder="1" applyProtection="1"/>
    <xf numFmtId="44" fontId="3" fillId="0" borderId="33" xfId="1" applyFont="1" applyBorder="1" applyProtection="1"/>
    <xf numFmtId="0" fontId="3" fillId="2" borderId="18" xfId="0" applyFont="1" applyFill="1" applyBorder="1" applyAlignment="1" applyProtection="1">
      <alignment horizontal="center"/>
    </xf>
    <xf numFmtId="0" fontId="3" fillId="2" borderId="19" xfId="0" applyFont="1" applyFill="1" applyBorder="1" applyAlignment="1" applyProtection="1">
      <alignment horizontal="center"/>
    </xf>
    <xf numFmtId="0" fontId="3" fillId="2" borderId="20" xfId="0" applyFont="1" applyFill="1" applyBorder="1" applyAlignment="1" applyProtection="1">
      <alignment horizontal="center"/>
    </xf>
    <xf numFmtId="2" fontId="3" fillId="2" borderId="24" xfId="0" applyNumberFormat="1" applyFont="1" applyFill="1" applyBorder="1" applyAlignment="1" applyProtection="1">
      <alignment horizontal="center" vertical="center" wrapText="1"/>
    </xf>
    <xf numFmtId="0" fontId="3" fillId="2" borderId="22" xfId="0" applyFont="1" applyFill="1" applyBorder="1" applyAlignment="1" applyProtection="1">
      <alignment horizontal="center" vertical="center" wrapText="1"/>
    </xf>
    <xf numFmtId="0" fontId="3" fillId="2" borderId="25" xfId="0" applyFont="1" applyFill="1" applyBorder="1" applyAlignment="1" applyProtection="1">
      <alignment horizontal="center" vertical="center" wrapText="1"/>
    </xf>
    <xf numFmtId="0" fontId="3" fillId="2" borderId="26" xfId="0" applyFont="1" applyFill="1" applyBorder="1" applyAlignment="1" applyProtection="1">
      <alignment horizontal="center" vertical="center" wrapText="1"/>
    </xf>
    <xf numFmtId="0" fontId="3" fillId="2" borderId="8" xfId="0" applyFont="1" applyFill="1" applyBorder="1" applyAlignment="1" applyProtection="1">
      <alignment wrapText="1"/>
    </xf>
    <xf numFmtId="0" fontId="3" fillId="2" borderId="8" xfId="0" applyFont="1" applyFill="1" applyBorder="1" applyAlignment="1" applyProtection="1">
      <alignment horizontal="center" vertical="center" wrapText="1"/>
    </xf>
    <xf numFmtId="0" fontId="3" fillId="2" borderId="27" xfId="0" applyFont="1" applyFill="1" applyBorder="1" applyAlignment="1" applyProtection="1">
      <alignment wrapText="1"/>
    </xf>
    <xf numFmtId="0" fontId="3" fillId="0" borderId="0" xfId="0" applyFont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horizontal="center" vertical="center" wrapText="1"/>
      <protection locked="0"/>
    </xf>
    <xf numFmtId="0" fontId="1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justify" vertical="center" wrapText="1"/>
      <protection locked="0"/>
    </xf>
    <xf numFmtId="0" fontId="2" fillId="0" borderId="0" xfId="0" applyFont="1" applyBorder="1" applyAlignment="1" applyProtection="1">
      <alignment horizontal="center"/>
      <protection locked="0"/>
    </xf>
    <xf numFmtId="0" fontId="3" fillId="0" borderId="5" xfId="0" applyFont="1" applyBorder="1" applyProtection="1"/>
    <xf numFmtId="2" fontId="3" fillId="0" borderId="8" xfId="0" applyNumberFormat="1" applyFont="1" applyBorder="1" applyAlignment="1" applyProtection="1">
      <alignment horizontal="center" vertical="center" wrapText="1"/>
    </xf>
    <xf numFmtId="44" fontId="2" fillId="0" borderId="2" xfId="1" applyFont="1" applyBorder="1" applyProtection="1"/>
    <xf numFmtId="0" fontId="2" fillId="0" borderId="0" xfId="0" applyFont="1" applyAlignment="1" applyProtection="1">
      <alignment horizontal="center"/>
    </xf>
    <xf numFmtId="0" fontId="3" fillId="0" borderId="5" xfId="0" applyFont="1" applyFill="1" applyBorder="1" applyAlignment="1" applyProtection="1">
      <alignment horizontal="left"/>
    </xf>
    <xf numFmtId="0" fontId="3" fillId="0" borderId="4" xfId="0" applyFont="1" applyFill="1" applyBorder="1" applyAlignment="1" applyProtection="1">
      <alignment horizontal="left"/>
    </xf>
    <xf numFmtId="0" fontId="2" fillId="0" borderId="0" xfId="0" applyFont="1" applyFill="1" applyBorder="1" applyProtection="1"/>
    <xf numFmtId="0" fontId="2" fillId="0" borderId="0" xfId="0" applyFont="1" applyFill="1" applyBorder="1" applyAlignment="1" applyProtection="1">
      <alignment horizontal="center"/>
    </xf>
    <xf numFmtId="44" fontId="2" fillId="0" borderId="0" xfId="1" applyFont="1" applyFill="1" applyBorder="1" applyProtection="1"/>
    <xf numFmtId="0" fontId="2" fillId="0" borderId="0" xfId="0" applyFont="1" applyBorder="1" applyAlignment="1" applyProtection="1">
      <alignment horizontal="center"/>
    </xf>
    <xf numFmtId="44" fontId="2" fillId="0" borderId="0" xfId="1" applyFont="1" applyBorder="1" applyProtection="1"/>
    <xf numFmtId="0" fontId="3" fillId="0" borderId="5" xfId="0" applyFont="1" applyFill="1" applyBorder="1" applyAlignment="1" applyProtection="1">
      <alignment horizontal="center" vertical="center" wrapText="1"/>
    </xf>
    <xf numFmtId="2" fontId="3" fillId="2" borderId="26" xfId="0" applyNumberFormat="1" applyFont="1" applyFill="1" applyBorder="1" applyAlignment="1" applyProtection="1">
      <alignment horizontal="center" vertical="center" wrapText="1"/>
    </xf>
    <xf numFmtId="0" fontId="3" fillId="2" borderId="27" xfId="0" applyFont="1" applyFill="1" applyBorder="1" applyAlignment="1" applyProtection="1">
      <alignment horizontal="center" vertical="center" wrapText="1"/>
    </xf>
    <xf numFmtId="1" fontId="2" fillId="2" borderId="28" xfId="0" applyNumberFormat="1" applyFont="1" applyFill="1" applyBorder="1" applyAlignment="1" applyProtection="1">
      <alignment horizontal="center"/>
    </xf>
    <xf numFmtId="44" fontId="2" fillId="2" borderId="2" xfId="1" applyFont="1" applyFill="1" applyBorder="1" applyProtection="1"/>
    <xf numFmtId="44" fontId="2" fillId="2" borderId="29" xfId="1" applyFont="1" applyFill="1" applyBorder="1" applyProtection="1"/>
    <xf numFmtId="1" fontId="3" fillId="2" borderId="28" xfId="0" applyNumberFormat="1" applyFont="1" applyFill="1" applyBorder="1" applyAlignment="1" applyProtection="1">
      <alignment horizontal="center"/>
    </xf>
    <xf numFmtId="44" fontId="3" fillId="2" borderId="2" xfId="1" applyFont="1" applyFill="1" applyBorder="1" applyProtection="1"/>
    <xf numFmtId="44" fontId="3" fillId="2" borderId="29" xfId="1" applyFont="1" applyFill="1" applyBorder="1" applyProtection="1"/>
    <xf numFmtId="2" fontId="2" fillId="2" borderId="12" xfId="0" applyNumberFormat="1" applyFont="1" applyFill="1" applyBorder="1" applyProtection="1">
      <protection locked="0"/>
    </xf>
    <xf numFmtId="0" fontId="2" fillId="2" borderId="0" xfId="0" applyFont="1" applyFill="1" applyBorder="1" applyProtection="1">
      <protection locked="0"/>
    </xf>
    <xf numFmtId="0" fontId="2" fillId="2" borderId="13" xfId="0" applyFont="1" applyFill="1" applyBorder="1" applyProtection="1">
      <protection locked="0"/>
    </xf>
    <xf numFmtId="0" fontId="3" fillId="2" borderId="12" xfId="0" applyFont="1" applyFill="1" applyBorder="1" applyAlignment="1" applyProtection="1">
      <protection locked="0"/>
    </xf>
    <xf numFmtId="0" fontId="3" fillId="2" borderId="0" xfId="0" applyFont="1" applyFill="1" applyBorder="1" applyAlignment="1" applyProtection="1">
      <protection locked="0"/>
    </xf>
    <xf numFmtId="9" fontId="2" fillId="2" borderId="13" xfId="0" applyNumberFormat="1" applyFont="1" applyFill="1" applyBorder="1" applyProtection="1">
      <protection locked="0"/>
    </xf>
    <xf numFmtId="0" fontId="2" fillId="2" borderId="28" xfId="0" applyFont="1" applyFill="1" applyBorder="1" applyAlignment="1" applyProtection="1">
      <alignment horizontal="center"/>
    </xf>
    <xf numFmtId="0" fontId="2" fillId="2" borderId="12" xfId="0" applyFont="1" applyFill="1" applyBorder="1" applyAlignment="1" applyProtection="1">
      <alignment horizontal="center"/>
    </xf>
    <xf numFmtId="44" fontId="2" fillId="2" borderId="0" xfId="1" applyFont="1" applyFill="1" applyBorder="1" applyProtection="1"/>
    <xf numFmtId="44" fontId="2" fillId="2" borderId="13" xfId="1" applyFont="1" applyFill="1" applyBorder="1" applyProtection="1"/>
    <xf numFmtId="1" fontId="3" fillId="2" borderId="6" xfId="0" applyNumberFormat="1" applyFont="1" applyFill="1" applyBorder="1" applyAlignment="1" applyProtection="1">
      <alignment horizontal="center"/>
    </xf>
    <xf numFmtId="44" fontId="3" fillId="2" borderId="7" xfId="1" applyFont="1" applyFill="1" applyBorder="1" applyProtection="1"/>
    <xf numFmtId="44" fontId="3" fillId="2" borderId="17" xfId="1" applyFont="1" applyFill="1" applyBorder="1" applyProtection="1"/>
    <xf numFmtId="0" fontId="2" fillId="0" borderId="9" xfId="0" applyFont="1" applyBorder="1" applyProtection="1">
      <protection locked="0"/>
    </xf>
    <xf numFmtId="0" fontId="2" fillId="0" borderId="10" xfId="0" applyFont="1" applyBorder="1" applyProtection="1">
      <protection locked="0"/>
    </xf>
    <xf numFmtId="0" fontId="2" fillId="0" borderId="11" xfId="0" applyFont="1" applyBorder="1" applyProtection="1">
      <protection locked="0"/>
    </xf>
    <xf numFmtId="0" fontId="2" fillId="0" borderId="12" xfId="0" applyFont="1" applyBorder="1" applyProtection="1">
      <protection locked="0"/>
    </xf>
    <xf numFmtId="0" fontId="2" fillId="0" borderId="14" xfId="0" applyFont="1" applyBorder="1" applyProtection="1">
      <protection locked="0"/>
    </xf>
    <xf numFmtId="0" fontId="2" fillId="0" borderId="15" xfId="0" applyFont="1" applyBorder="1" applyProtection="1">
      <protection locked="0"/>
    </xf>
    <xf numFmtId="0" fontId="2" fillId="0" borderId="16" xfId="0" applyFont="1" applyBorder="1" applyProtection="1">
      <protection locked="0"/>
    </xf>
  </cellXfs>
  <cellStyles count="2">
    <cellStyle name="Moneda" xfId="1" builtinId="4"/>
    <cellStyle name="Norma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88"/>
  <sheetViews>
    <sheetView workbookViewId="0">
      <selection activeCell="B4" activeCellId="2" sqref="B43:E49 F22:I36 B4:F6"/>
    </sheetView>
  </sheetViews>
  <sheetFormatPr baseColWidth="10" defaultRowHeight="15" x14ac:dyDescent="0.25"/>
  <cols>
    <col min="1" max="1" width="27.7109375" style="13" customWidth="1"/>
    <col min="2" max="2" width="11.42578125" style="13"/>
    <col min="3" max="3" width="11.5703125" style="13" bestFit="1" customWidth="1"/>
    <col min="4" max="5" width="11.85546875" style="13" bestFit="1" customWidth="1"/>
    <col min="6" max="6" width="11.5703125" style="13" bestFit="1" customWidth="1"/>
    <col min="7" max="16384" width="11.42578125" style="13"/>
  </cols>
  <sheetData>
    <row r="1" spans="1:6" s="1" customFormat="1" ht="45" customHeight="1" x14ac:dyDescent="0.2">
      <c r="A1" s="38" t="s">
        <v>45</v>
      </c>
      <c r="B1" s="39"/>
      <c r="C1" s="39"/>
      <c r="D1" s="39"/>
      <c r="E1" s="39"/>
      <c r="F1" s="39"/>
    </row>
    <row r="2" spans="1:6" s="1" customFormat="1" ht="16.5" thickBot="1" x14ac:dyDescent="0.25">
      <c r="A2" s="40"/>
      <c r="B2" s="41"/>
      <c r="C2" s="41"/>
      <c r="D2" s="41"/>
      <c r="E2" s="41"/>
      <c r="F2" s="41"/>
    </row>
    <row r="3" spans="1:6" s="1" customFormat="1" ht="15.75" x14ac:dyDescent="0.2">
      <c r="A3" s="4"/>
      <c r="B3" s="5"/>
      <c r="C3" s="5"/>
      <c r="D3" s="5"/>
      <c r="E3" s="5"/>
      <c r="F3" s="6"/>
    </row>
    <row r="4" spans="1:6" s="1" customFormat="1" ht="26.25" customHeight="1" x14ac:dyDescent="0.2">
      <c r="A4" s="42" t="s">
        <v>44</v>
      </c>
      <c r="B4" s="7" t="s">
        <v>37</v>
      </c>
      <c r="C4" s="7"/>
      <c r="D4" s="7"/>
      <c r="E4" s="7"/>
      <c r="F4" s="8" t="s">
        <v>39</v>
      </c>
    </row>
    <row r="5" spans="1:6" s="1" customFormat="1" ht="25.5" x14ac:dyDescent="0.2">
      <c r="A5" s="42" t="s">
        <v>35</v>
      </c>
      <c r="B5" s="7" t="s">
        <v>37</v>
      </c>
      <c r="C5" s="7"/>
      <c r="D5" s="7"/>
      <c r="E5" s="7"/>
      <c r="F5" s="8" t="s">
        <v>38</v>
      </c>
    </row>
    <row r="6" spans="1:6" s="1" customFormat="1" ht="25.5" x14ac:dyDescent="0.2">
      <c r="A6" s="43" t="s">
        <v>36</v>
      </c>
      <c r="B6" s="7" t="s">
        <v>42</v>
      </c>
      <c r="C6" s="7"/>
      <c r="D6" s="7" t="s">
        <v>40</v>
      </c>
      <c r="E6" s="7"/>
      <c r="F6" s="8" t="s">
        <v>41</v>
      </c>
    </row>
    <row r="7" spans="1:6" s="1" customFormat="1" ht="16.5" thickBot="1" x14ac:dyDescent="0.25">
      <c r="A7" s="9"/>
      <c r="B7" s="10"/>
      <c r="C7" s="10"/>
      <c r="D7" s="10"/>
      <c r="E7" s="10"/>
      <c r="F7" s="11"/>
    </row>
    <row r="9" spans="1:6" x14ac:dyDescent="0.25">
      <c r="A9" s="44" t="s">
        <v>0</v>
      </c>
      <c r="B9" s="45" t="s">
        <v>29</v>
      </c>
      <c r="C9" s="46"/>
      <c r="D9" s="46"/>
      <c r="E9" s="46"/>
      <c r="F9" s="46"/>
    </row>
    <row r="10" spans="1:6" x14ac:dyDescent="0.25">
      <c r="A10" s="44" t="s">
        <v>30</v>
      </c>
      <c r="B10" s="45" t="s">
        <v>31</v>
      </c>
      <c r="C10" s="46"/>
      <c r="D10" s="46"/>
      <c r="E10" s="46"/>
      <c r="F10" s="46"/>
    </row>
    <row r="11" spans="1:6" x14ac:dyDescent="0.25">
      <c r="A11" s="44" t="s">
        <v>1</v>
      </c>
      <c r="B11" s="45" t="s">
        <v>23</v>
      </c>
      <c r="C11" s="46"/>
      <c r="D11" s="46"/>
      <c r="E11" s="46"/>
      <c r="F11" s="46"/>
    </row>
    <row r="12" spans="1:6" x14ac:dyDescent="0.25">
      <c r="A12" s="44" t="s">
        <v>2</v>
      </c>
      <c r="B12" s="45" t="s">
        <v>24</v>
      </c>
      <c r="C12" s="46"/>
      <c r="D12" s="46"/>
      <c r="E12" s="46"/>
      <c r="F12" s="46"/>
    </row>
    <row r="13" spans="1:6" x14ac:dyDescent="0.25">
      <c r="A13" s="44" t="s">
        <v>3</v>
      </c>
      <c r="B13" s="45" t="s">
        <v>25</v>
      </c>
      <c r="C13" s="46"/>
      <c r="D13" s="46"/>
      <c r="E13" s="46"/>
      <c r="F13" s="46"/>
    </row>
    <row r="14" spans="1:6" ht="27" customHeight="1" x14ac:dyDescent="0.25">
      <c r="A14" s="47" t="s">
        <v>4</v>
      </c>
      <c r="B14" s="48" t="s">
        <v>26</v>
      </c>
      <c r="C14" s="48"/>
      <c r="D14" s="48"/>
      <c r="E14" s="48"/>
      <c r="F14" s="48"/>
    </row>
    <row r="15" spans="1:6" s="1" customFormat="1" ht="12.75" customHeight="1" x14ac:dyDescent="0.2">
      <c r="A15" s="49"/>
      <c r="B15" s="50"/>
      <c r="C15" s="50"/>
      <c r="D15" s="50"/>
      <c r="E15" s="50"/>
      <c r="F15" s="50"/>
    </row>
    <row r="16" spans="1:6" s="1" customFormat="1" ht="13.5" thickBot="1" x14ac:dyDescent="0.25">
      <c r="A16" s="44" t="s">
        <v>28</v>
      </c>
      <c r="B16" s="44">
        <v>13</v>
      </c>
      <c r="C16" s="49"/>
      <c r="D16" s="49"/>
      <c r="E16" s="49"/>
      <c r="F16" s="49"/>
    </row>
    <row r="17" spans="1:9" s="1" customFormat="1" ht="39" thickBot="1" x14ac:dyDescent="0.25">
      <c r="A17" s="51" t="s">
        <v>27</v>
      </c>
      <c r="B17" s="52">
        <f>D39</f>
        <v>11088</v>
      </c>
      <c r="C17" s="49"/>
      <c r="D17" s="49"/>
      <c r="E17" s="49"/>
      <c r="F17" s="49"/>
    </row>
    <row r="18" spans="1:9" s="1" customFormat="1" ht="13.5" thickBot="1" x14ac:dyDescent="0.25"/>
    <row r="19" spans="1:9" s="1" customFormat="1" ht="13.5" thickBot="1" x14ac:dyDescent="0.25">
      <c r="A19" s="49"/>
      <c r="B19" s="49"/>
      <c r="C19" s="49"/>
      <c r="D19" s="49"/>
      <c r="E19" s="49"/>
      <c r="F19" s="85" t="s">
        <v>47</v>
      </c>
      <c r="G19" s="86"/>
      <c r="H19" s="86"/>
      <c r="I19" s="87"/>
    </row>
    <row r="20" spans="1:9" s="1" customFormat="1" ht="12.75" customHeight="1" x14ac:dyDescent="0.2">
      <c r="A20" s="49"/>
      <c r="B20" s="53" t="s">
        <v>5</v>
      </c>
      <c r="C20" s="54" t="s">
        <v>6</v>
      </c>
      <c r="D20" s="54" t="s">
        <v>46</v>
      </c>
      <c r="E20" s="55" t="s">
        <v>8</v>
      </c>
      <c r="F20" s="88" t="s">
        <v>5</v>
      </c>
      <c r="G20" s="89" t="s">
        <v>6</v>
      </c>
      <c r="H20" s="89" t="s">
        <v>46</v>
      </c>
      <c r="I20" s="90" t="s">
        <v>8</v>
      </c>
    </row>
    <row r="21" spans="1:9" s="1" customFormat="1" ht="12.75" x14ac:dyDescent="0.2">
      <c r="A21" s="56" t="s">
        <v>9</v>
      </c>
      <c r="B21" s="57"/>
      <c r="C21" s="58"/>
      <c r="D21" s="57"/>
      <c r="E21" s="59"/>
      <c r="F21" s="91"/>
      <c r="G21" s="92"/>
      <c r="H21" s="93"/>
      <c r="I21" s="94"/>
    </row>
    <row r="22" spans="1:9" s="1" customFormat="1" ht="12.75" x14ac:dyDescent="0.2">
      <c r="A22" s="60" t="s">
        <v>10</v>
      </c>
      <c r="B22" s="61">
        <v>1</v>
      </c>
      <c r="C22" s="62">
        <v>300.5</v>
      </c>
      <c r="D22" s="62">
        <f t="shared" ref="D22:D28" si="0">(C22*B22)</f>
        <v>300.5</v>
      </c>
      <c r="E22" s="63">
        <f>D22*$B$16</f>
        <v>3906.5</v>
      </c>
      <c r="F22" s="18">
        <v>1</v>
      </c>
      <c r="G22" s="19"/>
      <c r="H22" s="19">
        <f t="shared" ref="H22:H28" si="1">(G22*F22)</f>
        <v>0</v>
      </c>
      <c r="I22" s="20">
        <f>H22*$B$16</f>
        <v>0</v>
      </c>
    </row>
    <row r="23" spans="1:9" s="1" customFormat="1" ht="12.75" x14ac:dyDescent="0.2">
      <c r="A23" s="64" t="s">
        <v>11</v>
      </c>
      <c r="B23" s="61">
        <v>1</v>
      </c>
      <c r="C23" s="62">
        <v>300.5</v>
      </c>
      <c r="D23" s="62">
        <f t="shared" si="0"/>
        <v>300.5</v>
      </c>
      <c r="E23" s="63">
        <f>D23*$B$16</f>
        <v>3906.5</v>
      </c>
      <c r="F23" s="18">
        <v>1</v>
      </c>
      <c r="G23" s="19"/>
      <c r="H23" s="19">
        <f t="shared" si="1"/>
        <v>0</v>
      </c>
      <c r="I23" s="20">
        <f>H23*$B$16</f>
        <v>0</v>
      </c>
    </row>
    <row r="24" spans="1:9" s="1" customFormat="1" ht="12.75" x14ac:dyDescent="0.2">
      <c r="A24" s="64" t="s">
        <v>12</v>
      </c>
      <c r="B24" s="61">
        <v>1</v>
      </c>
      <c r="C24" s="62">
        <v>300.5</v>
      </c>
      <c r="D24" s="62">
        <f t="shared" si="0"/>
        <v>300.5</v>
      </c>
      <c r="E24" s="63">
        <f t="shared" ref="E24:E27" si="2">D24*$B$16</f>
        <v>3906.5</v>
      </c>
      <c r="F24" s="18">
        <v>1</v>
      </c>
      <c r="G24" s="19"/>
      <c r="H24" s="19">
        <f t="shared" si="1"/>
        <v>0</v>
      </c>
      <c r="I24" s="20">
        <f t="shared" ref="I24:I27" si="3">H24*$B$16</f>
        <v>0</v>
      </c>
    </row>
    <row r="25" spans="1:9" s="1" customFormat="1" ht="12.75" x14ac:dyDescent="0.2">
      <c r="A25" s="64" t="s">
        <v>13</v>
      </c>
      <c r="B25" s="61">
        <v>1</v>
      </c>
      <c r="C25" s="62">
        <v>300.5</v>
      </c>
      <c r="D25" s="62">
        <f t="shared" si="0"/>
        <v>300.5</v>
      </c>
      <c r="E25" s="63">
        <f t="shared" si="2"/>
        <v>3906.5</v>
      </c>
      <c r="F25" s="18">
        <v>1</v>
      </c>
      <c r="G25" s="19"/>
      <c r="H25" s="19">
        <f t="shared" si="1"/>
        <v>0</v>
      </c>
      <c r="I25" s="20">
        <f t="shared" si="3"/>
        <v>0</v>
      </c>
    </row>
    <row r="26" spans="1:9" s="1" customFormat="1" ht="12.75" x14ac:dyDescent="0.2">
      <c r="A26" s="64" t="s">
        <v>13</v>
      </c>
      <c r="B26" s="61">
        <v>1</v>
      </c>
      <c r="C26" s="62">
        <v>300.5</v>
      </c>
      <c r="D26" s="62">
        <f t="shared" si="0"/>
        <v>300.5</v>
      </c>
      <c r="E26" s="63">
        <f t="shared" si="2"/>
        <v>3906.5</v>
      </c>
      <c r="F26" s="18">
        <v>1</v>
      </c>
      <c r="G26" s="19"/>
      <c r="H26" s="19">
        <f t="shared" si="1"/>
        <v>0</v>
      </c>
      <c r="I26" s="20">
        <f t="shared" si="3"/>
        <v>0</v>
      </c>
    </row>
    <row r="27" spans="1:9" s="1" customFormat="1" ht="12.75" x14ac:dyDescent="0.2">
      <c r="A27" s="64" t="s">
        <v>14</v>
      </c>
      <c r="B27" s="61">
        <v>1</v>
      </c>
      <c r="C27" s="62">
        <v>300.5</v>
      </c>
      <c r="D27" s="62">
        <f t="shared" si="0"/>
        <v>300.5</v>
      </c>
      <c r="E27" s="63">
        <f t="shared" si="2"/>
        <v>3906.5</v>
      </c>
      <c r="F27" s="18">
        <v>1</v>
      </c>
      <c r="G27" s="19"/>
      <c r="H27" s="19">
        <f t="shared" si="1"/>
        <v>0</v>
      </c>
      <c r="I27" s="20">
        <f t="shared" si="3"/>
        <v>0</v>
      </c>
    </row>
    <row r="28" spans="1:9" s="1" customFormat="1" ht="12.75" x14ac:dyDescent="0.2">
      <c r="A28" s="64" t="s">
        <v>15</v>
      </c>
      <c r="B28" s="61"/>
      <c r="C28" s="62"/>
      <c r="D28" s="62">
        <f t="shared" si="0"/>
        <v>0</v>
      </c>
      <c r="E28" s="63">
        <f>D28*$B$16</f>
        <v>0</v>
      </c>
      <c r="F28" s="18"/>
      <c r="G28" s="19"/>
      <c r="H28" s="19">
        <f t="shared" si="1"/>
        <v>0</v>
      </c>
      <c r="I28" s="20">
        <f>H28*$B$16</f>
        <v>0</v>
      </c>
    </row>
    <row r="29" spans="1:9" s="12" customFormat="1" ht="13.5" thickBot="1" x14ac:dyDescent="0.25">
      <c r="A29" s="65" t="s">
        <v>16</v>
      </c>
      <c r="B29" s="66">
        <f t="shared" ref="B29:D29" si="4">SUM(B22:B28)</f>
        <v>6</v>
      </c>
      <c r="C29" s="67">
        <f t="shared" si="4"/>
        <v>1803</v>
      </c>
      <c r="D29" s="67">
        <f t="shared" si="4"/>
        <v>1803</v>
      </c>
      <c r="E29" s="68">
        <f>D29*$B$16</f>
        <v>23439</v>
      </c>
      <c r="F29" s="21">
        <f t="shared" ref="F29:H29" si="5">SUM(F22:F28)</f>
        <v>6</v>
      </c>
      <c r="G29" s="22">
        <f t="shared" si="5"/>
        <v>0</v>
      </c>
      <c r="H29" s="22">
        <f t="shared" si="5"/>
        <v>0</v>
      </c>
      <c r="I29" s="23">
        <f>H29*$B$16</f>
        <v>0</v>
      </c>
    </row>
    <row r="30" spans="1:9" s="1" customFormat="1" ht="12.75" x14ac:dyDescent="0.2">
      <c r="A30" s="69"/>
      <c r="B30" s="69"/>
      <c r="C30" s="69"/>
      <c r="D30" s="69"/>
      <c r="E30" s="69"/>
      <c r="F30" s="25"/>
      <c r="G30" s="24"/>
      <c r="H30" s="24"/>
      <c r="I30" s="26"/>
    </row>
    <row r="31" spans="1:9" s="1" customFormat="1" ht="12.75" x14ac:dyDescent="0.2">
      <c r="A31" s="69"/>
      <c r="B31" s="69"/>
      <c r="C31" s="70"/>
      <c r="D31" s="70"/>
      <c r="E31" s="70"/>
      <c r="F31" s="25"/>
      <c r="G31" s="24"/>
      <c r="H31" s="24"/>
      <c r="I31" s="26"/>
    </row>
    <row r="32" spans="1:9" s="31" customFormat="1" ht="12.75" x14ac:dyDescent="0.2">
      <c r="A32" s="71" t="s">
        <v>17</v>
      </c>
      <c r="B32" s="71"/>
      <c r="C32" s="71"/>
      <c r="D32" s="71"/>
      <c r="E32" s="71"/>
      <c r="F32" s="28"/>
      <c r="G32" s="29"/>
      <c r="H32" s="29"/>
      <c r="I32" s="30"/>
    </row>
    <row r="33" spans="1:9" s="31" customFormat="1" ht="12.75" x14ac:dyDescent="0.2">
      <c r="A33" s="72" t="s">
        <v>18</v>
      </c>
      <c r="B33" s="73">
        <v>13</v>
      </c>
      <c r="C33" s="74">
        <v>200</v>
      </c>
      <c r="D33" s="75">
        <f>(C33*B33)</f>
        <v>2600</v>
      </c>
      <c r="E33" s="76">
        <f>D33</f>
        <v>2600</v>
      </c>
      <c r="F33" s="32">
        <v>13</v>
      </c>
      <c r="G33" s="19"/>
      <c r="H33" s="33">
        <f>(G33*F33)</f>
        <v>0</v>
      </c>
      <c r="I33" s="20">
        <f>H33</f>
        <v>0</v>
      </c>
    </row>
    <row r="34" spans="1:9" s="31" customFormat="1" ht="12.75" x14ac:dyDescent="0.2">
      <c r="A34" s="72" t="s">
        <v>21</v>
      </c>
      <c r="B34" s="73">
        <v>7</v>
      </c>
      <c r="C34" s="74">
        <v>325</v>
      </c>
      <c r="D34" s="75">
        <f>(C34*B34)</f>
        <v>2275</v>
      </c>
      <c r="E34" s="76">
        <f>D34</f>
        <v>2275</v>
      </c>
      <c r="F34" s="32">
        <v>7</v>
      </c>
      <c r="G34" s="19"/>
      <c r="H34" s="33">
        <f>(G34*F34)</f>
        <v>0</v>
      </c>
      <c r="I34" s="20">
        <f>H34</f>
        <v>0</v>
      </c>
    </row>
    <row r="35" spans="1:9" s="31" customFormat="1" ht="12.75" x14ac:dyDescent="0.2">
      <c r="A35" s="72" t="s">
        <v>22</v>
      </c>
      <c r="B35" s="73">
        <v>7</v>
      </c>
      <c r="C35" s="74">
        <v>630</v>
      </c>
      <c r="D35" s="75">
        <f>(C35*B35)</f>
        <v>4410</v>
      </c>
      <c r="E35" s="76">
        <f>D35</f>
        <v>4410</v>
      </c>
      <c r="F35" s="32">
        <v>7</v>
      </c>
      <c r="G35" s="19"/>
      <c r="H35" s="33">
        <f>(G35*F35)</f>
        <v>0</v>
      </c>
      <c r="I35" s="20">
        <f>H35</f>
        <v>0</v>
      </c>
    </row>
    <row r="36" spans="1:9" s="34" customFormat="1" ht="13.5" thickBot="1" x14ac:dyDescent="0.25">
      <c r="A36" s="65" t="s">
        <v>16</v>
      </c>
      <c r="B36" s="77">
        <f>SUM(B33:B35)</f>
        <v>27</v>
      </c>
      <c r="C36" s="78">
        <f>SUM(C33:C35)</f>
        <v>1155</v>
      </c>
      <c r="D36" s="78">
        <f>SUM(D33:D35)</f>
        <v>9285</v>
      </c>
      <c r="E36" s="79">
        <f>D36</f>
        <v>9285</v>
      </c>
      <c r="F36" s="21">
        <f>SUM(F33:F35)</f>
        <v>27</v>
      </c>
      <c r="G36" s="22">
        <f>SUM(G33:G35)</f>
        <v>0</v>
      </c>
      <c r="H36" s="22">
        <f>SUM(H33:H35)</f>
        <v>0</v>
      </c>
      <c r="I36" s="23">
        <f>H36</f>
        <v>0</v>
      </c>
    </row>
    <row r="37" spans="1:9" s="31" customFormat="1" ht="12.75" x14ac:dyDescent="0.2">
      <c r="A37" s="80"/>
      <c r="B37" s="80"/>
      <c r="C37" s="80"/>
      <c r="D37" s="80"/>
      <c r="E37" s="80"/>
    </row>
    <row r="38" spans="1:9" s="1" customFormat="1" ht="13.5" thickBot="1" x14ac:dyDescent="0.25">
      <c r="A38" s="69"/>
      <c r="B38" s="69"/>
      <c r="C38" s="69"/>
      <c r="D38" s="69"/>
      <c r="E38" s="69"/>
      <c r="F38" s="24"/>
    </row>
    <row r="39" spans="1:9" s="12" customFormat="1" ht="13.5" thickBot="1" x14ac:dyDescent="0.25">
      <c r="A39" s="81" t="s">
        <v>33</v>
      </c>
      <c r="B39" s="82">
        <f t="shared" ref="B39:D39" si="6">B29+B36</f>
        <v>33</v>
      </c>
      <c r="C39" s="83">
        <f t="shared" si="6"/>
        <v>2958</v>
      </c>
      <c r="D39" s="83">
        <f t="shared" si="6"/>
        <v>11088</v>
      </c>
      <c r="E39" s="84">
        <f>E29+E36</f>
        <v>32724</v>
      </c>
      <c r="F39" s="36">
        <f>F36+F29</f>
        <v>33</v>
      </c>
      <c r="G39" s="35">
        <f t="shared" ref="G39:I39" si="7">G36+G29</f>
        <v>0</v>
      </c>
      <c r="H39" s="35">
        <f t="shared" si="7"/>
        <v>0</v>
      </c>
      <c r="I39" s="37">
        <f t="shared" si="7"/>
        <v>0</v>
      </c>
    </row>
    <row r="40" spans="1:9" s="1" customFormat="1" ht="12.75" x14ac:dyDescent="0.2">
      <c r="A40" s="69"/>
      <c r="B40" s="69"/>
      <c r="C40" s="69"/>
      <c r="D40" s="69"/>
      <c r="E40" s="69"/>
      <c r="F40" s="24"/>
    </row>
    <row r="41" spans="1:9" s="1" customFormat="1" ht="12.75" x14ac:dyDescent="0.2"/>
    <row r="42" spans="1:9" s="1" customFormat="1" ht="13.5" thickBot="1" x14ac:dyDescent="0.25"/>
    <row r="43" spans="1:9" s="1" customFormat="1" ht="12.75" x14ac:dyDescent="0.2">
      <c r="A43" s="12" t="s">
        <v>49</v>
      </c>
      <c r="B43" s="134"/>
      <c r="C43" s="135"/>
      <c r="D43" s="135"/>
      <c r="E43" s="136"/>
    </row>
    <row r="44" spans="1:9" s="1" customFormat="1" ht="12.75" x14ac:dyDescent="0.2">
      <c r="B44" s="137"/>
      <c r="C44" s="24"/>
      <c r="D44" s="24"/>
      <c r="E44" s="26"/>
    </row>
    <row r="45" spans="1:9" s="1" customFormat="1" ht="12.75" x14ac:dyDescent="0.2">
      <c r="B45" s="137"/>
      <c r="C45" s="24"/>
      <c r="D45" s="24"/>
      <c r="E45" s="26"/>
    </row>
    <row r="46" spans="1:9" s="1" customFormat="1" ht="12.75" x14ac:dyDescent="0.2">
      <c r="B46" s="137"/>
      <c r="C46" s="24"/>
      <c r="D46" s="24"/>
      <c r="E46" s="26"/>
    </row>
    <row r="47" spans="1:9" s="1" customFormat="1" ht="12.75" x14ac:dyDescent="0.2">
      <c r="B47" s="137"/>
      <c r="C47" s="24"/>
      <c r="D47" s="24"/>
      <c r="E47" s="26"/>
    </row>
    <row r="48" spans="1:9" s="1" customFormat="1" ht="12.75" x14ac:dyDescent="0.2">
      <c r="B48" s="137"/>
      <c r="C48" s="24"/>
      <c r="D48" s="24"/>
      <c r="E48" s="26"/>
    </row>
    <row r="49" spans="2:5" s="1" customFormat="1" ht="13.5" thickBot="1" x14ac:dyDescent="0.25">
      <c r="B49" s="138"/>
      <c r="C49" s="139"/>
      <c r="D49" s="139"/>
      <c r="E49" s="140"/>
    </row>
    <row r="50" spans="2:5" s="1" customFormat="1" ht="12.75" x14ac:dyDescent="0.2"/>
    <row r="51" spans="2:5" s="1" customFormat="1" ht="12.75" x14ac:dyDescent="0.2"/>
    <row r="52" spans="2:5" s="1" customFormat="1" ht="12.75" x14ac:dyDescent="0.2"/>
    <row r="53" spans="2:5" s="1" customFormat="1" ht="12.75" x14ac:dyDescent="0.2"/>
    <row r="54" spans="2:5" s="1" customFormat="1" ht="12.75" x14ac:dyDescent="0.2"/>
    <row r="55" spans="2:5" s="1" customFormat="1" ht="12.75" x14ac:dyDescent="0.2"/>
    <row r="56" spans="2:5" s="1" customFormat="1" ht="12.75" x14ac:dyDescent="0.2"/>
    <row r="57" spans="2:5" s="1" customFormat="1" ht="12.75" x14ac:dyDescent="0.2"/>
    <row r="58" spans="2:5" s="1" customFormat="1" ht="12.75" x14ac:dyDescent="0.2"/>
    <row r="59" spans="2:5" s="1" customFormat="1" ht="12.75" x14ac:dyDescent="0.2"/>
    <row r="60" spans="2:5" s="1" customFormat="1" ht="12.75" x14ac:dyDescent="0.2"/>
    <row r="61" spans="2:5" s="1" customFormat="1" ht="12.75" x14ac:dyDescent="0.2"/>
    <row r="62" spans="2:5" s="1" customFormat="1" ht="12.75" x14ac:dyDescent="0.2"/>
    <row r="63" spans="2:5" s="1" customFormat="1" ht="12.75" x14ac:dyDescent="0.2"/>
    <row r="64" spans="2:5" s="1" customFormat="1" ht="12.75" x14ac:dyDescent="0.2"/>
    <row r="65" s="1" customFormat="1" ht="12.75" x14ac:dyDescent="0.2"/>
    <row r="66" s="1" customFormat="1" ht="12.75" x14ac:dyDescent="0.2"/>
    <row r="67" s="1" customFormat="1" ht="12.75" x14ac:dyDescent="0.2"/>
    <row r="68" s="1" customFormat="1" ht="12.75" x14ac:dyDescent="0.2"/>
    <row r="69" s="1" customFormat="1" ht="12.75" x14ac:dyDescent="0.2"/>
    <row r="70" s="1" customFormat="1" ht="12.75" x14ac:dyDescent="0.2"/>
    <row r="71" s="1" customFormat="1" ht="12.75" x14ac:dyDescent="0.2"/>
    <row r="72" s="1" customFormat="1" ht="12.75" x14ac:dyDescent="0.2"/>
    <row r="73" s="1" customFormat="1" ht="12.75" x14ac:dyDescent="0.2"/>
    <row r="74" s="1" customFormat="1" ht="12.75" x14ac:dyDescent="0.2"/>
    <row r="75" s="1" customFormat="1" ht="12.75" x14ac:dyDescent="0.2"/>
    <row r="76" s="1" customFormat="1" ht="12.75" x14ac:dyDescent="0.2"/>
    <row r="77" s="1" customFormat="1" ht="12.75" x14ac:dyDescent="0.2"/>
    <row r="78" s="1" customFormat="1" ht="12.75" x14ac:dyDescent="0.2"/>
    <row r="79" s="1" customFormat="1" ht="12.75" x14ac:dyDescent="0.2"/>
    <row r="80" s="1" customFormat="1" ht="12.75" x14ac:dyDescent="0.2"/>
    <row r="81" s="1" customFormat="1" ht="12.75" x14ac:dyDescent="0.2"/>
    <row r="82" s="1" customFormat="1" ht="12.75" x14ac:dyDescent="0.2"/>
    <row r="83" s="1" customFormat="1" ht="12.75" x14ac:dyDescent="0.2"/>
    <row r="84" s="1" customFormat="1" ht="12.75" x14ac:dyDescent="0.2"/>
    <row r="85" s="1" customFormat="1" ht="12.75" x14ac:dyDescent="0.2"/>
    <row r="86" s="1" customFormat="1" ht="12.75" x14ac:dyDescent="0.2"/>
    <row r="87" s="1" customFormat="1" ht="12.75" x14ac:dyDescent="0.2"/>
    <row r="88" s="1" customFormat="1" ht="12.75" x14ac:dyDescent="0.2"/>
    <row r="89" s="1" customFormat="1" ht="12.75" x14ac:dyDescent="0.2"/>
    <row r="90" s="1" customFormat="1" ht="12.75" x14ac:dyDescent="0.2"/>
    <row r="91" s="1" customFormat="1" ht="12.75" x14ac:dyDescent="0.2"/>
    <row r="92" s="1" customFormat="1" ht="12.75" x14ac:dyDescent="0.2"/>
    <row r="93" s="1" customFormat="1" ht="12.75" x14ac:dyDescent="0.2"/>
    <row r="94" s="1" customFormat="1" ht="12.75" x14ac:dyDescent="0.2"/>
    <row r="95" s="1" customFormat="1" ht="12.75" x14ac:dyDescent="0.2"/>
    <row r="96" s="1" customFormat="1" ht="12.75" x14ac:dyDescent="0.2"/>
    <row r="97" s="1" customFormat="1" ht="12.75" x14ac:dyDescent="0.2"/>
    <row r="98" s="1" customFormat="1" ht="12.75" x14ac:dyDescent="0.2"/>
    <row r="99" s="1" customFormat="1" ht="12.75" x14ac:dyDescent="0.2"/>
    <row r="100" s="1" customFormat="1" ht="12.75" x14ac:dyDescent="0.2"/>
    <row r="101" s="1" customFormat="1" ht="12.75" x14ac:dyDescent="0.2"/>
    <row r="102" s="1" customFormat="1" ht="12.75" x14ac:dyDescent="0.2"/>
    <row r="103" s="1" customFormat="1" ht="12.75" x14ac:dyDescent="0.2"/>
    <row r="104" s="1" customFormat="1" ht="12.75" x14ac:dyDescent="0.2"/>
    <row r="105" s="1" customFormat="1" ht="12.75" x14ac:dyDescent="0.2"/>
    <row r="106" s="1" customFormat="1" ht="12.75" x14ac:dyDescent="0.2"/>
    <row r="107" s="1" customFormat="1" ht="12.75" x14ac:dyDescent="0.2"/>
    <row r="108" s="1" customFormat="1" ht="12.75" x14ac:dyDescent="0.2"/>
    <row r="109" s="1" customFormat="1" ht="12.75" x14ac:dyDescent="0.2"/>
    <row r="110" s="1" customFormat="1" ht="12.75" x14ac:dyDescent="0.2"/>
    <row r="111" s="1" customFormat="1" ht="12.75" x14ac:dyDescent="0.2"/>
    <row r="112" s="1" customFormat="1" ht="12.75" x14ac:dyDescent="0.2"/>
    <row r="113" s="1" customFormat="1" ht="12.75" x14ac:dyDescent="0.2"/>
    <row r="114" s="1" customFormat="1" ht="12.75" x14ac:dyDescent="0.2"/>
    <row r="115" s="1" customFormat="1" ht="12.75" x14ac:dyDescent="0.2"/>
    <row r="116" s="1" customFormat="1" ht="12.75" x14ac:dyDescent="0.2"/>
    <row r="117" s="1" customFormat="1" ht="12.75" x14ac:dyDescent="0.2"/>
    <row r="118" s="1" customFormat="1" ht="12.75" x14ac:dyDescent="0.2"/>
    <row r="119" s="1" customFormat="1" ht="12.75" x14ac:dyDescent="0.2"/>
    <row r="120" s="1" customFormat="1" ht="12.75" x14ac:dyDescent="0.2"/>
    <row r="121" s="1" customFormat="1" ht="12.75" x14ac:dyDescent="0.2"/>
    <row r="122" s="1" customFormat="1" ht="12.75" x14ac:dyDescent="0.2"/>
    <row r="123" s="1" customFormat="1" ht="12.75" x14ac:dyDescent="0.2"/>
    <row r="124" s="1" customFormat="1" ht="12.75" x14ac:dyDescent="0.2"/>
    <row r="125" s="1" customFormat="1" ht="12.75" x14ac:dyDescent="0.2"/>
    <row r="126" s="1" customFormat="1" ht="12.75" x14ac:dyDescent="0.2"/>
    <row r="127" s="1" customFormat="1" ht="12.75" x14ac:dyDescent="0.2"/>
    <row r="128" s="1" customFormat="1" ht="12.75" x14ac:dyDescent="0.2"/>
    <row r="129" s="1" customFormat="1" ht="12.75" x14ac:dyDescent="0.2"/>
    <row r="130" s="1" customFormat="1" ht="12.75" x14ac:dyDescent="0.2"/>
    <row r="131" s="1" customFormat="1" ht="12.75" x14ac:dyDescent="0.2"/>
    <row r="132" s="1" customFormat="1" ht="12.75" x14ac:dyDescent="0.2"/>
    <row r="133" s="1" customFormat="1" ht="12.75" x14ac:dyDescent="0.2"/>
    <row r="134" s="1" customFormat="1" ht="12.75" x14ac:dyDescent="0.2"/>
    <row r="135" s="1" customFormat="1" ht="12.75" x14ac:dyDescent="0.2"/>
    <row r="136" s="1" customFormat="1" ht="12.75" x14ac:dyDescent="0.2"/>
    <row r="137" s="1" customFormat="1" ht="12.75" x14ac:dyDescent="0.2"/>
    <row r="138" s="1" customFormat="1" ht="12.75" x14ac:dyDescent="0.2"/>
    <row r="139" s="1" customFormat="1" ht="12.75" x14ac:dyDescent="0.2"/>
    <row r="140" s="1" customFormat="1" ht="12.75" x14ac:dyDescent="0.2"/>
    <row r="141" s="1" customFormat="1" ht="12.75" x14ac:dyDescent="0.2"/>
    <row r="142" s="1" customFormat="1" ht="12.75" x14ac:dyDescent="0.2"/>
    <row r="143" s="1" customFormat="1" ht="12.75" x14ac:dyDescent="0.2"/>
    <row r="144" s="1" customFormat="1" ht="12.75" x14ac:dyDescent="0.2"/>
    <row r="145" s="1" customFormat="1" ht="12.75" x14ac:dyDescent="0.2"/>
    <row r="146" s="1" customFormat="1" ht="12.75" x14ac:dyDescent="0.2"/>
    <row r="147" s="1" customFormat="1" ht="12.75" x14ac:dyDescent="0.2"/>
    <row r="148" s="1" customFormat="1" ht="12.75" x14ac:dyDescent="0.2"/>
    <row r="149" s="1" customFormat="1" ht="12.75" x14ac:dyDescent="0.2"/>
    <row r="150" s="1" customFormat="1" ht="12.75" x14ac:dyDescent="0.2"/>
    <row r="151" s="1" customFormat="1" ht="12.75" x14ac:dyDescent="0.2"/>
    <row r="152" s="1" customFormat="1" ht="12.75" x14ac:dyDescent="0.2"/>
    <row r="153" s="1" customFormat="1" ht="12.75" x14ac:dyDescent="0.2"/>
    <row r="154" s="1" customFormat="1" ht="12.75" x14ac:dyDescent="0.2"/>
    <row r="155" s="1" customFormat="1" ht="12.75" x14ac:dyDescent="0.2"/>
    <row r="156" s="1" customFormat="1" ht="12.75" x14ac:dyDescent="0.2"/>
    <row r="157" s="1" customFormat="1" ht="12.75" x14ac:dyDescent="0.2"/>
    <row r="158" s="1" customFormat="1" ht="12.75" x14ac:dyDescent="0.2"/>
    <row r="159" s="1" customFormat="1" ht="12.75" x14ac:dyDescent="0.2"/>
    <row r="160" s="1" customFormat="1" ht="12.75" x14ac:dyDescent="0.2"/>
    <row r="161" s="1" customFormat="1" ht="12.75" x14ac:dyDescent="0.2"/>
    <row r="162" s="1" customFormat="1" ht="12.75" x14ac:dyDescent="0.2"/>
    <row r="163" s="1" customFormat="1" ht="12.75" x14ac:dyDescent="0.2"/>
    <row r="164" s="1" customFormat="1" ht="12.75" x14ac:dyDescent="0.2"/>
    <row r="165" s="1" customFormat="1" ht="12.75" x14ac:dyDescent="0.2"/>
    <row r="166" s="1" customFormat="1" ht="12.75" x14ac:dyDescent="0.2"/>
    <row r="167" s="1" customFormat="1" ht="12.75" x14ac:dyDescent="0.2"/>
    <row r="168" s="1" customFormat="1" ht="12.75" x14ac:dyDescent="0.2"/>
    <row r="169" s="1" customFormat="1" ht="12.75" x14ac:dyDescent="0.2"/>
    <row r="170" s="1" customFormat="1" ht="12.75" x14ac:dyDescent="0.2"/>
    <row r="171" s="1" customFormat="1" ht="12.75" x14ac:dyDescent="0.2"/>
    <row r="172" s="1" customFormat="1" ht="12.75" x14ac:dyDescent="0.2"/>
    <row r="173" s="1" customFormat="1" ht="12.75" x14ac:dyDescent="0.2"/>
    <row r="174" s="1" customFormat="1" ht="12.75" x14ac:dyDescent="0.2"/>
    <row r="175" s="1" customFormat="1" ht="12.75" x14ac:dyDescent="0.2"/>
    <row r="176" s="1" customFormat="1" ht="12.75" x14ac:dyDescent="0.2"/>
    <row r="177" s="1" customFormat="1" ht="12.75" x14ac:dyDescent="0.2"/>
    <row r="178" s="1" customFormat="1" ht="12.75" x14ac:dyDescent="0.2"/>
    <row r="179" s="1" customFormat="1" ht="12.75" x14ac:dyDescent="0.2"/>
    <row r="180" s="1" customFormat="1" ht="12.75" x14ac:dyDescent="0.2"/>
    <row r="181" s="1" customFormat="1" ht="12.75" x14ac:dyDescent="0.2"/>
    <row r="182" s="1" customFormat="1" ht="12.75" x14ac:dyDescent="0.2"/>
    <row r="183" s="1" customFormat="1" ht="12.75" x14ac:dyDescent="0.2"/>
    <row r="184" s="1" customFormat="1" ht="12.75" x14ac:dyDescent="0.2"/>
    <row r="185" s="1" customFormat="1" ht="12.75" x14ac:dyDescent="0.2"/>
    <row r="186" s="1" customFormat="1" ht="12.75" x14ac:dyDescent="0.2"/>
    <row r="187" s="1" customFormat="1" ht="12.75" x14ac:dyDescent="0.2"/>
    <row r="188" s="1" customFormat="1" ht="12.75" x14ac:dyDescent="0.2"/>
  </sheetData>
  <sheetProtection password="FC06" sheet="1" objects="1" scenarios="1" formatCells="0" formatColumns="0" formatRows="0" selectLockedCells="1"/>
  <protectedRanges>
    <protectedRange sqref="A22:C28 F22:G28" name="Rango7"/>
    <protectedRange sqref="A33:C35 F33:G35" name="Rango10"/>
    <protectedRange sqref="B9" name="Rango1_1"/>
    <protectedRange sqref="B11" name="Rango2_1"/>
    <protectedRange sqref="B12" name="Rango3_1"/>
    <protectedRange sqref="B13" name="Rango4_1"/>
    <protectedRange sqref="B14" name="Rango5_1"/>
  </protectedRanges>
  <mergeCells count="21">
    <mergeCell ref="A32:E32"/>
    <mergeCell ref="G20:G21"/>
    <mergeCell ref="H20:H21"/>
    <mergeCell ref="I20:I21"/>
    <mergeCell ref="F19:I19"/>
    <mergeCell ref="A1:F1"/>
    <mergeCell ref="B4:E4"/>
    <mergeCell ref="B5:E5"/>
    <mergeCell ref="B6:C6"/>
    <mergeCell ref="D6:E6"/>
    <mergeCell ref="B20:B21"/>
    <mergeCell ref="C20:C21"/>
    <mergeCell ref="D20:D21"/>
    <mergeCell ref="F20:F21"/>
    <mergeCell ref="E20:E21"/>
    <mergeCell ref="B14:F14"/>
    <mergeCell ref="B9:F9"/>
    <mergeCell ref="B10:F10"/>
    <mergeCell ref="B11:F11"/>
    <mergeCell ref="B12:F12"/>
    <mergeCell ref="B13:F13"/>
  </mergeCells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93"/>
  <sheetViews>
    <sheetView tabSelected="1" workbookViewId="0">
      <selection activeCell="B4" activeCellId="2" sqref="F22:I38 B45:E51 B4:G6"/>
    </sheetView>
  </sheetViews>
  <sheetFormatPr baseColWidth="10" defaultRowHeight="15" x14ac:dyDescent="0.25"/>
  <cols>
    <col min="1" max="1" width="27.7109375" style="13" customWidth="1"/>
    <col min="2" max="2" width="12.5703125" style="13" customWidth="1"/>
    <col min="3" max="3" width="11.5703125" style="13" bestFit="1" customWidth="1"/>
    <col min="4" max="5" width="11.85546875" style="13" bestFit="1" customWidth="1"/>
    <col min="6" max="6" width="11.5703125" style="13" bestFit="1" customWidth="1"/>
    <col min="7" max="7" width="12" style="13" bestFit="1" customWidth="1"/>
    <col min="8" max="16384" width="11.42578125" style="13"/>
  </cols>
  <sheetData>
    <row r="1" spans="1:10" s="1" customFormat="1" ht="45" customHeight="1" x14ac:dyDescent="0.2">
      <c r="A1" s="38" t="s">
        <v>43</v>
      </c>
      <c r="B1" s="38"/>
      <c r="C1" s="38"/>
      <c r="D1" s="38"/>
      <c r="E1" s="38"/>
      <c r="F1" s="38"/>
      <c r="G1" s="38"/>
      <c r="I1" s="3"/>
      <c r="J1" s="95"/>
    </row>
    <row r="2" spans="1:10" s="1" customFormat="1" ht="16.5" thickBot="1" x14ac:dyDescent="0.25">
      <c r="A2" s="2"/>
      <c r="B2" s="3"/>
      <c r="C2" s="3"/>
      <c r="D2" s="3"/>
      <c r="E2" s="3"/>
      <c r="F2" s="3"/>
      <c r="G2" s="3"/>
      <c r="I2" s="3"/>
      <c r="J2" s="95"/>
    </row>
    <row r="3" spans="1:10" s="1" customFormat="1" ht="15.75" x14ac:dyDescent="0.2">
      <c r="A3" s="4"/>
      <c r="B3" s="5"/>
      <c r="C3" s="5"/>
      <c r="D3" s="5"/>
      <c r="E3" s="5"/>
      <c r="F3" s="5"/>
      <c r="G3" s="6"/>
      <c r="I3" s="3"/>
      <c r="J3" s="95"/>
    </row>
    <row r="4" spans="1:10" s="1" customFormat="1" ht="26.25" customHeight="1" x14ac:dyDescent="0.2">
      <c r="A4" s="42" t="s">
        <v>44</v>
      </c>
      <c r="B4" s="7" t="s">
        <v>37</v>
      </c>
      <c r="C4" s="7"/>
      <c r="D4" s="7"/>
      <c r="E4" s="7"/>
      <c r="F4" s="7" t="s">
        <v>39</v>
      </c>
      <c r="G4" s="96"/>
      <c r="I4" s="3"/>
      <c r="J4" s="95"/>
    </row>
    <row r="5" spans="1:10" s="1" customFormat="1" ht="25.5" x14ac:dyDescent="0.2">
      <c r="A5" s="42" t="s">
        <v>35</v>
      </c>
      <c r="B5" s="7" t="s">
        <v>37</v>
      </c>
      <c r="C5" s="7"/>
      <c r="D5" s="7"/>
      <c r="E5" s="7"/>
      <c r="F5" s="7" t="s">
        <v>38</v>
      </c>
      <c r="G5" s="96"/>
      <c r="I5" s="3"/>
      <c r="J5" s="95"/>
    </row>
    <row r="6" spans="1:10" s="1" customFormat="1" ht="25.5" x14ac:dyDescent="0.2">
      <c r="A6" s="43" t="s">
        <v>36</v>
      </c>
      <c r="B6" s="7" t="s">
        <v>42</v>
      </c>
      <c r="C6" s="7"/>
      <c r="D6" s="7" t="s">
        <v>40</v>
      </c>
      <c r="E6" s="7"/>
      <c r="F6" s="7" t="s">
        <v>41</v>
      </c>
      <c r="G6" s="96"/>
      <c r="I6" s="3"/>
      <c r="J6" s="95"/>
    </row>
    <row r="7" spans="1:10" s="1" customFormat="1" ht="16.5" thickBot="1" x14ac:dyDescent="0.25">
      <c r="A7" s="9"/>
      <c r="B7" s="10"/>
      <c r="C7" s="10"/>
      <c r="D7" s="10"/>
      <c r="E7" s="10"/>
      <c r="F7" s="10"/>
      <c r="G7" s="11"/>
      <c r="I7" s="3"/>
      <c r="J7" s="95"/>
    </row>
    <row r="8" spans="1:10" s="1" customFormat="1" ht="15.75" x14ac:dyDescent="0.2">
      <c r="A8" s="97"/>
      <c r="B8" s="98"/>
      <c r="C8" s="98"/>
      <c r="D8" s="98"/>
      <c r="E8" s="98"/>
      <c r="F8" s="98"/>
      <c r="G8" s="98"/>
      <c r="I8" s="3"/>
      <c r="J8" s="95"/>
    </row>
    <row r="9" spans="1:10" s="1" customFormat="1" ht="12.75" customHeight="1" x14ac:dyDescent="0.2">
      <c r="A9" s="44" t="s">
        <v>0</v>
      </c>
      <c r="B9" s="45" t="s">
        <v>29</v>
      </c>
      <c r="C9" s="45"/>
      <c r="D9" s="45"/>
      <c r="E9" s="45"/>
      <c r="F9" s="45"/>
      <c r="G9" s="45"/>
      <c r="H9" s="99"/>
      <c r="I9" s="99"/>
    </row>
    <row r="10" spans="1:10" s="1" customFormat="1" ht="12.75" x14ac:dyDescent="0.2">
      <c r="A10" s="44" t="s">
        <v>30</v>
      </c>
      <c r="B10" s="45" t="s">
        <v>31</v>
      </c>
      <c r="C10" s="45"/>
      <c r="D10" s="45"/>
      <c r="E10" s="45"/>
      <c r="F10" s="45"/>
      <c r="G10" s="45"/>
      <c r="H10" s="99"/>
      <c r="I10" s="99"/>
    </row>
    <row r="11" spans="1:10" s="1" customFormat="1" ht="12.75" customHeight="1" x14ac:dyDescent="0.2">
      <c r="A11" s="44" t="s">
        <v>1</v>
      </c>
      <c r="B11" s="45" t="s">
        <v>23</v>
      </c>
      <c r="C11" s="45"/>
      <c r="D11" s="45"/>
      <c r="E11" s="45"/>
      <c r="F11" s="45"/>
      <c r="G11" s="45"/>
      <c r="H11" s="99"/>
      <c r="I11" s="99"/>
    </row>
    <row r="12" spans="1:10" s="1" customFormat="1" ht="12.75" customHeight="1" x14ac:dyDescent="0.2">
      <c r="A12" s="44" t="s">
        <v>2</v>
      </c>
      <c r="B12" s="45" t="s">
        <v>24</v>
      </c>
      <c r="C12" s="45"/>
      <c r="D12" s="45"/>
      <c r="E12" s="45"/>
      <c r="F12" s="45"/>
      <c r="G12" s="45"/>
      <c r="H12" s="99"/>
      <c r="I12" s="99"/>
    </row>
    <row r="13" spans="1:10" s="1" customFormat="1" ht="12.75" customHeight="1" x14ac:dyDescent="0.2">
      <c r="A13" s="44" t="s">
        <v>3</v>
      </c>
      <c r="B13" s="45" t="s">
        <v>25</v>
      </c>
      <c r="C13" s="45"/>
      <c r="D13" s="45"/>
      <c r="E13" s="45"/>
      <c r="F13" s="45"/>
      <c r="G13" s="45"/>
      <c r="H13" s="99"/>
      <c r="I13" s="99"/>
    </row>
    <row r="14" spans="1:10" s="1" customFormat="1" ht="26.25" customHeight="1" x14ac:dyDescent="0.2">
      <c r="A14" s="47" t="s">
        <v>4</v>
      </c>
      <c r="B14" s="48" t="s">
        <v>26</v>
      </c>
      <c r="C14" s="48"/>
      <c r="D14" s="48"/>
      <c r="E14" s="48"/>
      <c r="F14" s="48"/>
      <c r="G14" s="48"/>
      <c r="H14" s="99"/>
      <c r="I14" s="99"/>
    </row>
    <row r="15" spans="1:10" s="1" customFormat="1" ht="12.75" x14ac:dyDescent="0.2">
      <c r="A15" s="49"/>
      <c r="B15" s="50"/>
      <c r="C15" s="50"/>
      <c r="D15" s="50"/>
      <c r="E15" s="50"/>
      <c r="F15" s="50"/>
      <c r="G15" s="50"/>
      <c r="H15" s="14"/>
      <c r="I15" s="14"/>
    </row>
    <row r="16" spans="1:10" s="1" customFormat="1" ht="13.5" thickBot="1" x14ac:dyDescent="0.25">
      <c r="A16" s="44" t="s">
        <v>28</v>
      </c>
      <c r="B16" s="44">
        <v>13</v>
      </c>
      <c r="C16" s="49"/>
      <c r="D16" s="49"/>
      <c r="E16" s="49"/>
      <c r="F16" s="49"/>
      <c r="G16" s="69"/>
    </row>
    <row r="17" spans="1:9" s="1" customFormat="1" ht="39.75" customHeight="1" thickBot="1" x14ac:dyDescent="0.25">
      <c r="A17" s="51" t="s">
        <v>27</v>
      </c>
      <c r="B17" s="52">
        <f>D41</f>
        <v>19668</v>
      </c>
      <c r="C17" s="49"/>
      <c r="D17" s="49"/>
      <c r="E17" s="49"/>
      <c r="F17" s="49"/>
      <c r="G17" s="49"/>
    </row>
    <row r="18" spans="1:9" s="1" customFormat="1" ht="13.5" thickBot="1" x14ac:dyDescent="0.25">
      <c r="A18" s="49"/>
      <c r="B18" s="49"/>
      <c r="C18" s="49"/>
      <c r="D18" s="49"/>
      <c r="E18" s="49"/>
      <c r="F18" s="49"/>
      <c r="G18" s="49"/>
    </row>
    <row r="19" spans="1:9" s="1" customFormat="1" ht="13.5" thickBot="1" x14ac:dyDescent="0.25">
      <c r="F19" s="15" t="s">
        <v>48</v>
      </c>
      <c r="G19" s="16"/>
      <c r="H19" s="16"/>
      <c r="I19" s="17"/>
    </row>
    <row r="20" spans="1:9" s="1" customFormat="1" ht="59.25" customHeight="1" x14ac:dyDescent="0.2">
      <c r="A20" s="69"/>
      <c r="B20" s="53" t="s">
        <v>34</v>
      </c>
      <c r="C20" s="54" t="s">
        <v>32</v>
      </c>
      <c r="D20" s="54" t="s">
        <v>7</v>
      </c>
      <c r="E20" s="55" t="s">
        <v>8</v>
      </c>
      <c r="F20" s="88" t="s">
        <v>34</v>
      </c>
      <c r="G20" s="89" t="s">
        <v>32</v>
      </c>
      <c r="H20" s="89" t="s">
        <v>7</v>
      </c>
      <c r="I20" s="90" t="s">
        <v>8</v>
      </c>
    </row>
    <row r="21" spans="1:9" s="1" customFormat="1" ht="12.75" x14ac:dyDescent="0.2">
      <c r="A21" s="101" t="s">
        <v>9</v>
      </c>
      <c r="B21" s="102"/>
      <c r="C21" s="57"/>
      <c r="D21" s="57"/>
      <c r="E21" s="112"/>
      <c r="F21" s="113"/>
      <c r="G21" s="93"/>
      <c r="H21" s="93"/>
      <c r="I21" s="114"/>
    </row>
    <row r="22" spans="1:9" s="1" customFormat="1" ht="12.75" x14ac:dyDescent="0.2">
      <c r="A22" s="64" t="s">
        <v>10</v>
      </c>
      <c r="B22" s="61">
        <v>1</v>
      </c>
      <c r="C22" s="103">
        <v>300.5</v>
      </c>
      <c r="D22" s="103">
        <f t="shared" ref="D22:D28" si="0">(C22*B22)</f>
        <v>300.5</v>
      </c>
      <c r="E22" s="63">
        <f>D22*$B$16</f>
        <v>3906.5</v>
      </c>
      <c r="F22" s="115">
        <v>1</v>
      </c>
      <c r="G22" s="116"/>
      <c r="H22" s="116">
        <f t="shared" ref="H22:H28" si="1">(G22*F22)</f>
        <v>0</v>
      </c>
      <c r="I22" s="117">
        <f>H22*$B$16</f>
        <v>0</v>
      </c>
    </row>
    <row r="23" spans="1:9" s="1" customFormat="1" ht="12.75" x14ac:dyDescent="0.2">
      <c r="A23" s="64" t="s">
        <v>11</v>
      </c>
      <c r="B23" s="61">
        <v>1</v>
      </c>
      <c r="C23" s="103">
        <v>300.5</v>
      </c>
      <c r="D23" s="103">
        <f t="shared" si="0"/>
        <v>300.5</v>
      </c>
      <c r="E23" s="63">
        <f t="shared" ref="E23:E29" si="2">D23*$B$16</f>
        <v>3906.5</v>
      </c>
      <c r="F23" s="115">
        <v>1</v>
      </c>
      <c r="G23" s="116"/>
      <c r="H23" s="116">
        <f t="shared" si="1"/>
        <v>0</v>
      </c>
      <c r="I23" s="117">
        <f t="shared" ref="I23:I29" si="3">H23*$B$16</f>
        <v>0</v>
      </c>
    </row>
    <row r="24" spans="1:9" s="1" customFormat="1" ht="12.75" x14ac:dyDescent="0.2">
      <c r="A24" s="64" t="s">
        <v>12</v>
      </c>
      <c r="B24" s="61">
        <v>1</v>
      </c>
      <c r="C24" s="103">
        <v>300.5</v>
      </c>
      <c r="D24" s="103">
        <f t="shared" si="0"/>
        <v>300.5</v>
      </c>
      <c r="E24" s="63">
        <f t="shared" si="2"/>
        <v>3906.5</v>
      </c>
      <c r="F24" s="115">
        <v>1</v>
      </c>
      <c r="G24" s="116"/>
      <c r="H24" s="116">
        <f t="shared" si="1"/>
        <v>0</v>
      </c>
      <c r="I24" s="117">
        <f t="shared" si="3"/>
        <v>0</v>
      </c>
    </row>
    <row r="25" spans="1:9" s="1" customFormat="1" ht="12.75" x14ac:dyDescent="0.2">
      <c r="A25" s="64" t="s">
        <v>13</v>
      </c>
      <c r="B25" s="61">
        <v>1</v>
      </c>
      <c r="C25" s="103">
        <v>300.5</v>
      </c>
      <c r="D25" s="103">
        <f t="shared" si="0"/>
        <v>300.5</v>
      </c>
      <c r="E25" s="63">
        <f t="shared" si="2"/>
        <v>3906.5</v>
      </c>
      <c r="F25" s="115">
        <v>1</v>
      </c>
      <c r="G25" s="116"/>
      <c r="H25" s="116">
        <f t="shared" si="1"/>
        <v>0</v>
      </c>
      <c r="I25" s="117">
        <f t="shared" si="3"/>
        <v>0</v>
      </c>
    </row>
    <row r="26" spans="1:9" s="1" customFormat="1" ht="12.75" x14ac:dyDescent="0.2">
      <c r="A26" s="64" t="s">
        <v>13</v>
      </c>
      <c r="B26" s="61">
        <v>1</v>
      </c>
      <c r="C26" s="103">
        <v>300.5</v>
      </c>
      <c r="D26" s="103">
        <f t="shared" si="0"/>
        <v>300.5</v>
      </c>
      <c r="E26" s="63">
        <f t="shared" si="2"/>
        <v>3906.5</v>
      </c>
      <c r="F26" s="115">
        <v>1</v>
      </c>
      <c r="G26" s="116"/>
      <c r="H26" s="116">
        <f t="shared" si="1"/>
        <v>0</v>
      </c>
      <c r="I26" s="117">
        <f t="shared" si="3"/>
        <v>0</v>
      </c>
    </row>
    <row r="27" spans="1:9" s="1" customFormat="1" ht="12.75" x14ac:dyDescent="0.2">
      <c r="A27" s="64" t="s">
        <v>14</v>
      </c>
      <c r="B27" s="61">
        <v>1</v>
      </c>
      <c r="C27" s="103">
        <v>300.5</v>
      </c>
      <c r="D27" s="103">
        <f t="shared" si="0"/>
        <v>300.5</v>
      </c>
      <c r="E27" s="63">
        <f t="shared" si="2"/>
        <v>3906.5</v>
      </c>
      <c r="F27" s="115">
        <v>1</v>
      </c>
      <c r="G27" s="116"/>
      <c r="H27" s="116">
        <f t="shared" si="1"/>
        <v>0</v>
      </c>
      <c r="I27" s="117">
        <f t="shared" si="3"/>
        <v>0</v>
      </c>
    </row>
    <row r="28" spans="1:9" s="1" customFormat="1" ht="12.75" x14ac:dyDescent="0.2">
      <c r="A28" s="64" t="s">
        <v>15</v>
      </c>
      <c r="B28" s="61"/>
      <c r="C28" s="103"/>
      <c r="D28" s="103">
        <f t="shared" si="0"/>
        <v>0</v>
      </c>
      <c r="E28" s="63">
        <f>D28*$B$16</f>
        <v>0</v>
      </c>
      <c r="F28" s="115"/>
      <c r="G28" s="116"/>
      <c r="H28" s="116">
        <f t="shared" si="1"/>
        <v>0</v>
      </c>
      <c r="I28" s="117">
        <f>H28*$B$16</f>
        <v>0</v>
      </c>
    </row>
    <row r="29" spans="1:9" s="12" customFormat="1" ht="12.75" x14ac:dyDescent="0.2">
      <c r="A29" s="65" t="s">
        <v>16</v>
      </c>
      <c r="B29" s="66">
        <f t="shared" ref="B29:D29" si="4">SUM(B22:B28)</f>
        <v>6</v>
      </c>
      <c r="C29" s="67">
        <f t="shared" si="4"/>
        <v>1803</v>
      </c>
      <c r="D29" s="67">
        <f t="shared" si="4"/>
        <v>1803</v>
      </c>
      <c r="E29" s="68">
        <f t="shared" si="2"/>
        <v>23439</v>
      </c>
      <c r="F29" s="118">
        <f t="shared" ref="F29:H29" si="5">SUM(F22:F28)</f>
        <v>6</v>
      </c>
      <c r="G29" s="119">
        <f t="shared" si="5"/>
        <v>0</v>
      </c>
      <c r="H29" s="119">
        <f t="shared" si="5"/>
        <v>0</v>
      </c>
      <c r="I29" s="120">
        <f t="shared" ref="I29" si="6">H29*$B$16</f>
        <v>0</v>
      </c>
    </row>
    <row r="30" spans="1:9" s="1" customFormat="1" ht="12.75" x14ac:dyDescent="0.2">
      <c r="A30" s="49"/>
      <c r="B30" s="104"/>
      <c r="C30" s="49"/>
      <c r="D30" s="49"/>
      <c r="E30" s="49"/>
      <c r="F30" s="121"/>
      <c r="G30" s="122"/>
      <c r="H30" s="122"/>
      <c r="I30" s="123"/>
    </row>
    <row r="31" spans="1:9" s="1" customFormat="1" ht="12.75" x14ac:dyDescent="0.2">
      <c r="A31" s="49"/>
      <c r="B31" s="104"/>
      <c r="C31" s="49"/>
      <c r="D31" s="49"/>
      <c r="E31" s="49"/>
      <c r="F31" s="121"/>
      <c r="G31" s="122"/>
      <c r="H31" s="122"/>
      <c r="I31" s="123"/>
    </row>
    <row r="32" spans="1:9" s="31" customFormat="1" ht="12.75" x14ac:dyDescent="0.2">
      <c r="A32" s="105" t="s">
        <v>17</v>
      </c>
      <c r="B32" s="106"/>
      <c r="C32" s="106"/>
      <c r="D32" s="106"/>
      <c r="E32" s="106"/>
      <c r="F32" s="124"/>
      <c r="G32" s="125"/>
      <c r="H32" s="122"/>
      <c r="I32" s="126"/>
    </row>
    <row r="33" spans="1:9" s="31" customFormat="1" ht="12.75" x14ac:dyDescent="0.2">
      <c r="A33" s="72" t="s">
        <v>18</v>
      </c>
      <c r="B33" s="73">
        <v>13</v>
      </c>
      <c r="C33" s="75">
        <v>200</v>
      </c>
      <c r="D33" s="75">
        <f>(C33*B33)</f>
        <v>2600</v>
      </c>
      <c r="E33" s="76">
        <f>D33</f>
        <v>2600</v>
      </c>
      <c r="F33" s="127">
        <v>13</v>
      </c>
      <c r="G33" s="116"/>
      <c r="H33" s="116">
        <f>(G33*F33)</f>
        <v>0</v>
      </c>
      <c r="I33" s="117">
        <f>H33</f>
        <v>0</v>
      </c>
    </row>
    <row r="34" spans="1:9" s="31" customFormat="1" ht="12.75" x14ac:dyDescent="0.2">
      <c r="A34" s="72" t="s">
        <v>19</v>
      </c>
      <c r="B34" s="73">
        <v>13</v>
      </c>
      <c r="C34" s="75">
        <v>230</v>
      </c>
      <c r="D34" s="75">
        <f>(C34*B34)</f>
        <v>2990</v>
      </c>
      <c r="E34" s="76">
        <f t="shared" ref="E34:E38" si="7">D34</f>
        <v>2990</v>
      </c>
      <c r="F34" s="127">
        <v>13</v>
      </c>
      <c r="G34" s="116"/>
      <c r="H34" s="116">
        <f>(G34*F34)</f>
        <v>0</v>
      </c>
      <c r="I34" s="117">
        <f t="shared" ref="I34:I38" si="8">H34</f>
        <v>0</v>
      </c>
    </row>
    <row r="35" spans="1:9" s="31" customFormat="1" ht="12.75" x14ac:dyDescent="0.2">
      <c r="A35" s="72" t="s">
        <v>20</v>
      </c>
      <c r="B35" s="73">
        <v>13</v>
      </c>
      <c r="C35" s="75">
        <v>430</v>
      </c>
      <c r="D35" s="75">
        <f>(C35*B35)</f>
        <v>5590</v>
      </c>
      <c r="E35" s="76">
        <f t="shared" si="7"/>
        <v>5590</v>
      </c>
      <c r="F35" s="127">
        <v>13</v>
      </c>
      <c r="G35" s="116"/>
      <c r="H35" s="116">
        <f>(G35*F35)</f>
        <v>0</v>
      </c>
      <c r="I35" s="117">
        <f t="shared" si="8"/>
        <v>0</v>
      </c>
    </row>
    <row r="36" spans="1:9" s="31" customFormat="1" ht="12.75" x14ac:dyDescent="0.2">
      <c r="A36" s="72" t="s">
        <v>21</v>
      </c>
      <c r="B36" s="73">
        <v>7</v>
      </c>
      <c r="C36" s="75">
        <v>325</v>
      </c>
      <c r="D36" s="75">
        <f>(C36*B36)</f>
        <v>2275</v>
      </c>
      <c r="E36" s="76">
        <f t="shared" si="7"/>
        <v>2275</v>
      </c>
      <c r="F36" s="127">
        <v>7</v>
      </c>
      <c r="G36" s="116"/>
      <c r="H36" s="116">
        <f>(G36*F36)</f>
        <v>0</v>
      </c>
      <c r="I36" s="117">
        <f t="shared" si="8"/>
        <v>0</v>
      </c>
    </row>
    <row r="37" spans="1:9" s="31" customFormat="1" ht="12.75" x14ac:dyDescent="0.2">
      <c r="A37" s="72" t="s">
        <v>22</v>
      </c>
      <c r="B37" s="73">
        <v>7</v>
      </c>
      <c r="C37" s="75">
        <v>630</v>
      </c>
      <c r="D37" s="75">
        <f>(C37*B37)</f>
        <v>4410</v>
      </c>
      <c r="E37" s="76">
        <f t="shared" si="7"/>
        <v>4410</v>
      </c>
      <c r="F37" s="127">
        <v>7</v>
      </c>
      <c r="G37" s="116"/>
      <c r="H37" s="116">
        <f>(G37*F37)</f>
        <v>0</v>
      </c>
      <c r="I37" s="117">
        <f t="shared" si="8"/>
        <v>0</v>
      </c>
    </row>
    <row r="38" spans="1:9" s="34" customFormat="1" ht="12" customHeight="1" x14ac:dyDescent="0.2">
      <c r="A38" s="65" t="s">
        <v>16</v>
      </c>
      <c r="B38" s="77">
        <f>SUM(B33:B37)</f>
        <v>53</v>
      </c>
      <c r="C38" s="78">
        <f>SUM(C33:C37)</f>
        <v>1815</v>
      </c>
      <c r="D38" s="78">
        <f>SUM(D33:D37)</f>
        <v>17865</v>
      </c>
      <c r="E38" s="79">
        <f t="shared" si="7"/>
        <v>17865</v>
      </c>
      <c r="F38" s="118">
        <f>SUM(F33:F37)</f>
        <v>53</v>
      </c>
      <c r="G38" s="119">
        <f>SUM(G33:G37)</f>
        <v>0</v>
      </c>
      <c r="H38" s="119">
        <f>SUM(H33:H37)</f>
        <v>0</v>
      </c>
      <c r="I38" s="120">
        <f t="shared" si="8"/>
        <v>0</v>
      </c>
    </row>
    <row r="39" spans="1:9" s="31" customFormat="1" ht="12.75" x14ac:dyDescent="0.2">
      <c r="A39" s="107"/>
      <c r="B39" s="108"/>
      <c r="C39" s="109"/>
      <c r="D39" s="109"/>
      <c r="E39" s="109"/>
      <c r="F39" s="128"/>
      <c r="G39" s="129"/>
      <c r="H39" s="129"/>
      <c r="I39" s="130"/>
    </row>
    <row r="40" spans="1:9" s="1" customFormat="1" ht="13.5" thickBot="1" x14ac:dyDescent="0.25">
      <c r="A40" s="69"/>
      <c r="B40" s="110"/>
      <c r="C40" s="111"/>
      <c r="D40" s="111"/>
      <c r="E40" s="111"/>
      <c r="F40" s="128"/>
      <c r="G40" s="129"/>
      <c r="H40" s="129"/>
      <c r="I40" s="130"/>
    </row>
    <row r="41" spans="1:9" s="12" customFormat="1" ht="13.5" thickBot="1" x14ac:dyDescent="0.25">
      <c r="A41" s="81" t="s">
        <v>33</v>
      </c>
      <c r="B41" s="82">
        <f t="shared" ref="B41:D41" si="9">B29+B38</f>
        <v>59</v>
      </c>
      <c r="C41" s="83">
        <f t="shared" si="9"/>
        <v>3618</v>
      </c>
      <c r="D41" s="83">
        <f t="shared" si="9"/>
        <v>19668</v>
      </c>
      <c r="E41" s="84">
        <f>E29+E38</f>
        <v>41304</v>
      </c>
      <c r="F41" s="131">
        <f t="shared" ref="F41:H41" si="10">F29+F38</f>
        <v>59</v>
      </c>
      <c r="G41" s="132">
        <f t="shared" si="10"/>
        <v>0</v>
      </c>
      <c r="H41" s="132">
        <f t="shared" si="10"/>
        <v>0</v>
      </c>
      <c r="I41" s="133">
        <f>I29+I38</f>
        <v>0</v>
      </c>
    </row>
    <row r="42" spans="1:9" s="1" customFormat="1" ht="12.75" x14ac:dyDescent="0.2">
      <c r="A42" s="27"/>
      <c r="B42" s="100"/>
      <c r="C42" s="24"/>
      <c r="D42" s="24"/>
      <c r="E42" s="24"/>
      <c r="F42" s="24"/>
      <c r="G42" s="24"/>
      <c r="H42" s="24"/>
    </row>
    <row r="43" spans="1:9" s="1" customFormat="1" ht="12.75" x14ac:dyDescent="0.2"/>
    <row r="44" spans="1:9" s="1" customFormat="1" ht="13.5" thickBot="1" x14ac:dyDescent="0.25"/>
    <row r="45" spans="1:9" s="1" customFormat="1" ht="12.75" x14ac:dyDescent="0.2">
      <c r="A45" s="12" t="s">
        <v>49</v>
      </c>
      <c r="B45" s="134"/>
      <c r="C45" s="135"/>
      <c r="D45" s="135"/>
      <c r="E45" s="136"/>
    </row>
    <row r="46" spans="1:9" s="1" customFormat="1" ht="12.75" x14ac:dyDescent="0.2">
      <c r="B46" s="137"/>
      <c r="C46" s="24"/>
      <c r="D46" s="24"/>
      <c r="E46" s="26"/>
    </row>
    <row r="47" spans="1:9" s="1" customFormat="1" ht="12.75" x14ac:dyDescent="0.2">
      <c r="B47" s="137"/>
      <c r="C47" s="24"/>
      <c r="D47" s="24"/>
      <c r="E47" s="26"/>
    </row>
    <row r="48" spans="1:9" s="1" customFormat="1" ht="12.75" x14ac:dyDescent="0.2">
      <c r="B48" s="137"/>
      <c r="C48" s="24"/>
      <c r="D48" s="24"/>
      <c r="E48" s="26"/>
    </row>
    <row r="49" spans="2:5" s="1" customFormat="1" ht="12.75" x14ac:dyDescent="0.2">
      <c r="B49" s="137"/>
      <c r="C49" s="24"/>
      <c r="D49" s="24"/>
      <c r="E49" s="26"/>
    </row>
    <row r="50" spans="2:5" s="1" customFormat="1" ht="12.75" x14ac:dyDescent="0.2">
      <c r="B50" s="137"/>
      <c r="C50" s="24"/>
      <c r="D50" s="24"/>
      <c r="E50" s="26"/>
    </row>
    <row r="51" spans="2:5" s="1" customFormat="1" ht="13.5" thickBot="1" x14ac:dyDescent="0.25">
      <c r="B51" s="138"/>
      <c r="C51" s="139"/>
      <c r="D51" s="139"/>
      <c r="E51" s="140"/>
    </row>
    <row r="52" spans="2:5" s="1" customFormat="1" ht="12.75" x14ac:dyDescent="0.2"/>
    <row r="53" spans="2:5" s="1" customFormat="1" ht="12.75" x14ac:dyDescent="0.2"/>
    <row r="54" spans="2:5" s="1" customFormat="1" ht="12.75" x14ac:dyDescent="0.2"/>
    <row r="55" spans="2:5" s="1" customFormat="1" ht="12.75" x14ac:dyDescent="0.2"/>
    <row r="56" spans="2:5" s="1" customFormat="1" ht="12.75" x14ac:dyDescent="0.2"/>
    <row r="57" spans="2:5" s="1" customFormat="1" ht="12.75" x14ac:dyDescent="0.2"/>
    <row r="58" spans="2:5" s="1" customFormat="1" ht="12.75" x14ac:dyDescent="0.2"/>
    <row r="59" spans="2:5" s="1" customFormat="1" ht="12.75" x14ac:dyDescent="0.2"/>
    <row r="60" spans="2:5" s="1" customFormat="1" ht="12.75" x14ac:dyDescent="0.2"/>
    <row r="61" spans="2:5" s="1" customFormat="1" ht="12.75" x14ac:dyDescent="0.2"/>
    <row r="62" spans="2:5" s="1" customFormat="1" ht="12.75" x14ac:dyDescent="0.2"/>
    <row r="63" spans="2:5" s="1" customFormat="1" ht="12.75" x14ac:dyDescent="0.2"/>
    <row r="64" spans="2:5" s="1" customFormat="1" ht="12.75" x14ac:dyDescent="0.2"/>
    <row r="65" s="1" customFormat="1" ht="12.75" x14ac:dyDescent="0.2"/>
    <row r="66" s="1" customFormat="1" ht="12.75" x14ac:dyDescent="0.2"/>
    <row r="67" s="1" customFormat="1" ht="12.75" x14ac:dyDescent="0.2"/>
    <row r="68" s="1" customFormat="1" ht="12.75" x14ac:dyDescent="0.2"/>
    <row r="69" s="1" customFormat="1" ht="12.75" x14ac:dyDescent="0.2"/>
    <row r="70" s="1" customFormat="1" ht="12.75" x14ac:dyDescent="0.2"/>
    <row r="71" s="1" customFormat="1" ht="12.75" x14ac:dyDescent="0.2"/>
    <row r="72" s="1" customFormat="1" ht="12.75" x14ac:dyDescent="0.2"/>
    <row r="73" s="1" customFormat="1" ht="12.75" x14ac:dyDescent="0.2"/>
    <row r="74" s="1" customFormat="1" ht="12.75" x14ac:dyDescent="0.2"/>
    <row r="75" s="1" customFormat="1" ht="12.75" x14ac:dyDescent="0.2"/>
    <row r="76" s="1" customFormat="1" ht="12.75" x14ac:dyDescent="0.2"/>
    <row r="77" s="1" customFormat="1" ht="12.75" x14ac:dyDescent="0.2"/>
    <row r="78" s="1" customFormat="1" ht="12.75" x14ac:dyDescent="0.2"/>
    <row r="79" s="1" customFormat="1" ht="12.75" x14ac:dyDescent="0.2"/>
    <row r="80" s="1" customFormat="1" ht="12.75" x14ac:dyDescent="0.2"/>
    <row r="81" s="1" customFormat="1" ht="12.75" x14ac:dyDescent="0.2"/>
    <row r="82" s="1" customFormat="1" ht="12.75" x14ac:dyDescent="0.2"/>
    <row r="83" s="1" customFormat="1" ht="12.75" x14ac:dyDescent="0.2"/>
    <row r="84" s="1" customFormat="1" ht="12.75" x14ac:dyDescent="0.2"/>
    <row r="85" s="1" customFormat="1" ht="12.75" x14ac:dyDescent="0.2"/>
    <row r="86" s="1" customFormat="1" ht="12.75" x14ac:dyDescent="0.2"/>
    <row r="87" s="1" customFormat="1" ht="12.75" x14ac:dyDescent="0.2"/>
    <row r="88" s="1" customFormat="1" ht="12.75" x14ac:dyDescent="0.2"/>
    <row r="89" s="1" customFormat="1" ht="12.75" x14ac:dyDescent="0.2"/>
    <row r="90" s="1" customFormat="1" ht="12.75" x14ac:dyDescent="0.2"/>
    <row r="91" s="1" customFormat="1" ht="12.75" x14ac:dyDescent="0.2"/>
    <row r="92" s="1" customFormat="1" ht="12.75" x14ac:dyDescent="0.2"/>
    <row r="93" s="1" customFormat="1" ht="12.75" x14ac:dyDescent="0.2"/>
    <row r="94" s="1" customFormat="1" ht="12.75" x14ac:dyDescent="0.2"/>
    <row r="95" s="1" customFormat="1" ht="12.75" x14ac:dyDescent="0.2"/>
    <row r="96" s="1" customFormat="1" ht="12.75" x14ac:dyDescent="0.2"/>
    <row r="97" s="1" customFormat="1" ht="12.75" x14ac:dyDescent="0.2"/>
    <row r="98" s="1" customFormat="1" ht="12.75" x14ac:dyDescent="0.2"/>
    <row r="99" s="1" customFormat="1" ht="12.75" x14ac:dyDescent="0.2"/>
    <row r="100" s="1" customFormat="1" ht="12.75" x14ac:dyDescent="0.2"/>
    <row r="101" s="1" customFormat="1" ht="12.75" x14ac:dyDescent="0.2"/>
    <row r="102" s="1" customFormat="1" ht="12.75" x14ac:dyDescent="0.2"/>
    <row r="103" s="1" customFormat="1" ht="12.75" x14ac:dyDescent="0.2"/>
    <row r="104" s="1" customFormat="1" ht="12.75" x14ac:dyDescent="0.2"/>
    <row r="105" s="1" customFormat="1" ht="12.75" x14ac:dyDescent="0.2"/>
    <row r="106" s="1" customFormat="1" ht="12.75" x14ac:dyDescent="0.2"/>
    <row r="107" s="1" customFormat="1" ht="12.75" x14ac:dyDescent="0.2"/>
    <row r="108" s="1" customFormat="1" ht="12.75" x14ac:dyDescent="0.2"/>
    <row r="109" s="1" customFormat="1" ht="12.75" x14ac:dyDescent="0.2"/>
    <row r="110" s="1" customFormat="1" ht="12.75" x14ac:dyDescent="0.2"/>
    <row r="111" s="1" customFormat="1" ht="12.75" x14ac:dyDescent="0.2"/>
    <row r="112" s="1" customFormat="1" ht="12.75" x14ac:dyDescent="0.2"/>
    <row r="113" s="1" customFormat="1" ht="12.75" x14ac:dyDescent="0.2"/>
    <row r="114" s="1" customFormat="1" ht="12.75" x14ac:dyDescent="0.2"/>
    <row r="115" s="1" customFormat="1" ht="12.75" x14ac:dyDescent="0.2"/>
    <row r="116" s="1" customFormat="1" ht="12.75" x14ac:dyDescent="0.2"/>
    <row r="117" s="1" customFormat="1" ht="12.75" x14ac:dyDescent="0.2"/>
    <row r="118" s="1" customFormat="1" ht="12.75" x14ac:dyDescent="0.2"/>
    <row r="119" s="1" customFormat="1" ht="12.75" x14ac:dyDescent="0.2"/>
    <row r="120" s="1" customFormat="1" ht="12.75" x14ac:dyDescent="0.2"/>
    <row r="121" s="1" customFormat="1" ht="12.75" x14ac:dyDescent="0.2"/>
    <row r="122" s="1" customFormat="1" ht="12.75" x14ac:dyDescent="0.2"/>
    <row r="123" s="1" customFormat="1" ht="12.75" x14ac:dyDescent="0.2"/>
    <row r="124" s="1" customFormat="1" ht="12.75" x14ac:dyDescent="0.2"/>
    <row r="125" s="1" customFormat="1" ht="12.75" x14ac:dyDescent="0.2"/>
    <row r="126" s="1" customFormat="1" ht="12.75" x14ac:dyDescent="0.2"/>
    <row r="127" s="1" customFormat="1" ht="12.75" x14ac:dyDescent="0.2"/>
    <row r="128" s="1" customFormat="1" ht="12.75" x14ac:dyDescent="0.2"/>
    <row r="129" s="1" customFormat="1" ht="12.75" x14ac:dyDescent="0.2"/>
    <row r="130" s="1" customFormat="1" ht="12.75" x14ac:dyDescent="0.2"/>
    <row r="131" s="1" customFormat="1" ht="12.75" x14ac:dyDescent="0.2"/>
    <row r="132" s="1" customFormat="1" ht="12.75" x14ac:dyDescent="0.2"/>
    <row r="133" s="1" customFormat="1" ht="12.75" x14ac:dyDescent="0.2"/>
    <row r="134" s="1" customFormat="1" ht="12.75" x14ac:dyDescent="0.2"/>
    <row r="135" s="1" customFormat="1" ht="12.75" x14ac:dyDescent="0.2"/>
    <row r="136" s="1" customFormat="1" ht="12.75" x14ac:dyDescent="0.2"/>
    <row r="137" s="1" customFormat="1" ht="12.75" x14ac:dyDescent="0.2"/>
    <row r="138" s="1" customFormat="1" ht="12.75" x14ac:dyDescent="0.2"/>
    <row r="139" s="1" customFormat="1" ht="12.75" x14ac:dyDescent="0.2"/>
    <row r="140" s="1" customFormat="1" ht="12.75" x14ac:dyDescent="0.2"/>
    <row r="141" s="1" customFormat="1" ht="12.75" x14ac:dyDescent="0.2"/>
    <row r="142" s="1" customFormat="1" ht="12.75" x14ac:dyDescent="0.2"/>
    <row r="143" s="1" customFormat="1" ht="12.75" x14ac:dyDescent="0.2"/>
    <row r="144" s="1" customFormat="1" ht="12.75" x14ac:dyDescent="0.2"/>
    <row r="145" s="1" customFormat="1" ht="12.75" x14ac:dyDescent="0.2"/>
    <row r="146" s="1" customFormat="1" ht="12.75" x14ac:dyDescent="0.2"/>
    <row r="147" s="1" customFormat="1" ht="12.75" x14ac:dyDescent="0.2"/>
    <row r="148" s="1" customFormat="1" ht="12.75" x14ac:dyDescent="0.2"/>
    <row r="149" s="1" customFormat="1" ht="12.75" x14ac:dyDescent="0.2"/>
    <row r="150" s="1" customFormat="1" ht="12.75" x14ac:dyDescent="0.2"/>
    <row r="151" s="1" customFormat="1" ht="12.75" x14ac:dyDescent="0.2"/>
    <row r="152" s="1" customFormat="1" ht="12.75" x14ac:dyDescent="0.2"/>
    <row r="153" s="1" customFormat="1" ht="12.75" x14ac:dyDescent="0.2"/>
    <row r="154" s="1" customFormat="1" ht="12.75" x14ac:dyDescent="0.2"/>
    <row r="155" s="1" customFormat="1" ht="12.75" x14ac:dyDescent="0.2"/>
    <row r="156" s="1" customFormat="1" ht="12.75" x14ac:dyDescent="0.2"/>
    <row r="157" s="1" customFormat="1" ht="12.75" x14ac:dyDescent="0.2"/>
    <row r="158" s="1" customFormat="1" ht="12.75" x14ac:dyDescent="0.2"/>
    <row r="159" s="1" customFormat="1" ht="12.75" x14ac:dyDescent="0.2"/>
    <row r="160" s="1" customFormat="1" ht="12.75" x14ac:dyDescent="0.2"/>
    <row r="161" s="1" customFormat="1" ht="12.75" x14ac:dyDescent="0.2"/>
    <row r="162" s="1" customFormat="1" ht="12.75" x14ac:dyDescent="0.2"/>
    <row r="163" s="1" customFormat="1" ht="12.75" x14ac:dyDescent="0.2"/>
    <row r="164" s="1" customFormat="1" ht="12.75" x14ac:dyDescent="0.2"/>
    <row r="165" s="1" customFormat="1" ht="12.75" x14ac:dyDescent="0.2"/>
    <row r="166" s="1" customFormat="1" ht="12.75" x14ac:dyDescent="0.2"/>
    <row r="167" s="1" customFormat="1" ht="12.75" x14ac:dyDescent="0.2"/>
    <row r="168" s="1" customFormat="1" ht="12.75" x14ac:dyDescent="0.2"/>
    <row r="169" s="1" customFormat="1" ht="12.75" x14ac:dyDescent="0.2"/>
    <row r="170" s="1" customFormat="1" ht="12.75" x14ac:dyDescent="0.2"/>
    <row r="171" s="1" customFormat="1" ht="12.75" x14ac:dyDescent="0.2"/>
    <row r="172" s="1" customFormat="1" ht="12.75" x14ac:dyDescent="0.2"/>
    <row r="173" s="1" customFormat="1" ht="12.75" x14ac:dyDescent="0.2"/>
    <row r="174" s="1" customFormat="1" ht="12.75" x14ac:dyDescent="0.2"/>
    <row r="175" s="1" customFormat="1" ht="12.75" x14ac:dyDescent="0.2"/>
    <row r="176" s="1" customFormat="1" ht="12.75" x14ac:dyDescent="0.2"/>
    <row r="177" s="1" customFormat="1" ht="12.75" x14ac:dyDescent="0.2"/>
    <row r="178" s="1" customFormat="1" ht="12.75" x14ac:dyDescent="0.2"/>
    <row r="179" s="1" customFormat="1" ht="12.75" x14ac:dyDescent="0.2"/>
    <row r="180" s="1" customFormat="1" ht="12.75" x14ac:dyDescent="0.2"/>
    <row r="181" s="1" customFormat="1" ht="12.75" x14ac:dyDescent="0.2"/>
    <row r="182" s="1" customFormat="1" ht="12.75" x14ac:dyDescent="0.2"/>
    <row r="183" s="1" customFormat="1" ht="12.75" x14ac:dyDescent="0.2"/>
    <row r="184" s="1" customFormat="1" ht="12.75" x14ac:dyDescent="0.2"/>
    <row r="185" s="1" customFormat="1" ht="12.75" x14ac:dyDescent="0.2"/>
    <row r="186" s="1" customFormat="1" ht="12.75" x14ac:dyDescent="0.2"/>
    <row r="187" s="1" customFormat="1" ht="12.75" x14ac:dyDescent="0.2"/>
    <row r="188" s="1" customFormat="1" ht="12.75" x14ac:dyDescent="0.2"/>
    <row r="189" s="1" customFormat="1" ht="12.75" x14ac:dyDescent="0.2"/>
    <row r="190" s="1" customFormat="1" ht="12.75" x14ac:dyDescent="0.2"/>
    <row r="191" s="1" customFormat="1" ht="12.75" x14ac:dyDescent="0.2"/>
    <row r="192" s="1" customFormat="1" ht="12.75" x14ac:dyDescent="0.2"/>
    <row r="193" s="1" customFormat="1" ht="12.75" x14ac:dyDescent="0.2"/>
  </sheetData>
  <sheetProtection password="FC06" sheet="1" objects="1" scenarios="1" formatCells="0" formatColumns="0" formatRows="0" selectLockedCells="1"/>
  <protectedRanges>
    <protectedRange sqref="B9" name="Rango1"/>
    <protectedRange sqref="B11" name="Rango2"/>
    <protectedRange sqref="B12" name="Rango3"/>
    <protectedRange sqref="B13" name="Rango4"/>
    <protectedRange sqref="B14" name="Rango5"/>
    <protectedRange sqref="G16" name="Rango6"/>
    <protectedRange sqref="A22:C28 F22:G28" name="Rango7"/>
    <protectedRange sqref="A33:C37 F33:G37" name="Rango10"/>
  </protectedRanges>
  <mergeCells count="24">
    <mergeCell ref="H20:H21"/>
    <mergeCell ref="I20:I21"/>
    <mergeCell ref="F19:I19"/>
    <mergeCell ref="A1:G1"/>
    <mergeCell ref="B9:G9"/>
    <mergeCell ref="B10:G10"/>
    <mergeCell ref="B11:G11"/>
    <mergeCell ref="E20:E21"/>
    <mergeCell ref="B6:C6"/>
    <mergeCell ref="D6:E6"/>
    <mergeCell ref="F6:G6"/>
    <mergeCell ref="G20:G21"/>
    <mergeCell ref="B13:G13"/>
    <mergeCell ref="B14:G14"/>
    <mergeCell ref="B20:B21"/>
    <mergeCell ref="C20:C21"/>
    <mergeCell ref="D20:D21"/>
    <mergeCell ref="F20:F21"/>
    <mergeCell ref="A32:E32"/>
    <mergeCell ref="F5:G5"/>
    <mergeCell ref="B5:E5"/>
    <mergeCell ref="B4:E4"/>
    <mergeCell ref="F4:G4"/>
    <mergeCell ref="B12:G12"/>
  </mergeCells>
  <phoneticPr fontId="4" type="noConversion"/>
  <pageMargins left="0.36" right="0.35" top="0.75" bottom="0.92" header="0.3" footer="0.3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2</vt:i4>
      </vt:variant>
    </vt:vector>
  </HeadingPairs>
  <TitlesOfParts>
    <vt:vector size="4" baseType="lpstr">
      <vt:lpstr>LOTE 1</vt:lpstr>
      <vt:lpstr>LOTE 2</vt:lpstr>
      <vt:lpstr>'LOTE 1'!Área_de_impresión</vt:lpstr>
      <vt:lpstr>'LOTE 2'!Área_de_impresión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GARCIA, MONTSE (FCRB)</dc:creator>
  <cp:lastModifiedBy>CASTRO, NURIA (FCRB)</cp:lastModifiedBy>
  <cp:lastPrinted>2017-01-25T17:56:16Z</cp:lastPrinted>
  <dcterms:created xsi:type="dcterms:W3CDTF">2015-07-22T10:22:15Z</dcterms:created>
  <dcterms:modified xsi:type="dcterms:W3CDTF">2017-01-25T17:58:22Z</dcterms:modified>
</cp:coreProperties>
</file>