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sans\Desktop\CSCASSL 1-16 restauració\Annex III del PPT\"/>
    </mc:Choice>
  </mc:AlternateContent>
  <bookViews>
    <workbookView xWindow="240" yWindow="105" windowWidth="18780" windowHeight="11895"/>
  </bookViews>
  <sheets>
    <sheet name="MATERIAL" sheetId="1" r:id="rId1"/>
    <sheet name="MAQUINARIA" sheetId="2" r:id="rId2"/>
    <sheet name="Hoja3" sheetId="3" r:id="rId3"/>
  </sheets>
  <definedNames>
    <definedName name="_xlnm.Print_Area" localSheetId="1">MAQUINARIA!$A$1:$H$27</definedName>
    <definedName name="_xlnm.Print_Area" localSheetId="0">MATERIAL!$A$2:$J$71</definedName>
  </definedNames>
  <calcPr calcId="152511"/>
</workbook>
</file>

<file path=xl/calcChain.xml><?xml version="1.0" encoding="utf-8"?>
<calcChain xmlns="http://schemas.openxmlformats.org/spreadsheetml/2006/main">
  <c r="D51" i="1" l="1"/>
  <c r="D50" i="1"/>
  <c r="D49" i="1"/>
  <c r="D48" i="1"/>
  <c r="D42" i="1"/>
  <c r="D47" i="1"/>
  <c r="D45" i="1"/>
  <c r="D44" i="1"/>
  <c r="D43" i="1"/>
  <c r="D41" i="1"/>
  <c r="D40" i="1"/>
  <c r="D39" i="1"/>
  <c r="D38" i="1"/>
  <c r="D8" i="1"/>
</calcChain>
</file>

<file path=xl/sharedStrings.xml><?xml version="1.0" encoding="utf-8"?>
<sst xmlns="http://schemas.openxmlformats.org/spreadsheetml/2006/main" count="156" uniqueCount="94">
  <si>
    <t>INVENTARI MAQUINARIA I MATERIAL FREDERICA MONTSENY DE VILADECANS</t>
  </si>
  <si>
    <t>GASTRONOMS</t>
  </si>
  <si>
    <t>1:1(PLANES)</t>
  </si>
  <si>
    <t>1:02(1/4 FONDES)</t>
  </si>
  <si>
    <t>1:3 (1/2 FONDES)</t>
  </si>
  <si>
    <t>TAPES</t>
  </si>
  <si>
    <t>VAPORERES</t>
  </si>
  <si>
    <t>1/4</t>
  </si>
  <si>
    <t>1/3</t>
  </si>
  <si>
    <t>1/2</t>
  </si>
  <si>
    <t>1/2 FONDA</t>
  </si>
  <si>
    <t>TALLADORA EMBOTIT</t>
  </si>
  <si>
    <t>MICROONES</t>
  </si>
  <si>
    <t>MÀQUINA</t>
  </si>
  <si>
    <t>ARMARI FRED DE SOTATULA</t>
  </si>
  <si>
    <t>MARCA</t>
  </si>
  <si>
    <t>UNITATS</t>
  </si>
  <si>
    <t>INFRICO</t>
  </si>
  <si>
    <t>ZONA</t>
  </si>
  <si>
    <t>BECKERS</t>
  </si>
  <si>
    <t>EMPLATAT</t>
  </si>
  <si>
    <t>SEVERIN</t>
  </si>
  <si>
    <t>FORN</t>
  </si>
  <si>
    <t xml:space="preserve">COCCIÓ  </t>
  </si>
  <si>
    <t>COCCIÓ</t>
  </si>
  <si>
    <t>BASCULANT</t>
  </si>
  <si>
    <t>ZANUSSI</t>
  </si>
  <si>
    <t>MARMITA</t>
  </si>
  <si>
    <t>FREGIDORA</t>
  </si>
  <si>
    <t>PLANXA</t>
  </si>
  <si>
    <t>BAY MARIA</t>
  </si>
  <si>
    <t>HUPFER</t>
  </si>
  <si>
    <t>TEXTURITZADOR</t>
  </si>
  <si>
    <t>ROBOT COUPER</t>
  </si>
  <si>
    <t>BRAÇ TRITURADOR</t>
  </si>
  <si>
    <t>CAMBRA FRIGORIFICA CARN</t>
  </si>
  <si>
    <t>?</t>
  </si>
  <si>
    <t>PASSADÍS</t>
  </si>
  <si>
    <t>CAMBRA FRIGORIFICA DE VERDURES</t>
  </si>
  <si>
    <t>CAMBRA DE CONGELACIÓ</t>
  </si>
  <si>
    <t>CAMBRA DE ESCOMBRARIES</t>
  </si>
  <si>
    <t>TÚNEL DE RENTAT</t>
  </si>
  <si>
    <t>SAMMIC</t>
  </si>
  <si>
    <t>PELADOR DE PATATES</t>
  </si>
  <si>
    <t>GARATGE</t>
  </si>
  <si>
    <t>OFFICE</t>
  </si>
  <si>
    <t>ARMARI CALENT</t>
  </si>
  <si>
    <t>CARROS GRISOS DE PLÀSTIC</t>
  </si>
  <si>
    <t xml:space="preserve">CARROS  </t>
  </si>
  <si>
    <t>OLLES</t>
  </si>
  <si>
    <t>CASSÓ PETIT</t>
  </si>
  <si>
    <t>CASSÓ MITJÀ</t>
  </si>
  <si>
    <t>PLAT SOPER</t>
  </si>
  <si>
    <t>PLAT DE POSTRE</t>
  </si>
  <si>
    <t>TASSA DE TE</t>
  </si>
  <si>
    <t>PLAT DE TE</t>
  </si>
  <si>
    <t>PLAT TRINXANT DE POLICARBONAT</t>
  </si>
  <si>
    <t>PLAT SOPER DE POICARBONAT</t>
  </si>
  <si>
    <t>BOL DE POLICARBONAT</t>
  </si>
  <si>
    <t>TA BOL POLICARBONAT</t>
  </si>
  <si>
    <t>TAPA PLAT SOPER  DE POLICARBONAT</t>
  </si>
  <si>
    <t>ALTRES</t>
  </si>
  <si>
    <t>TAULA DE TALL</t>
  </si>
  <si>
    <t>ESPUMADERA</t>
  </si>
  <si>
    <t>CULLEROT</t>
  </si>
  <si>
    <t>CUBELL D´ESCOMBRARIES</t>
  </si>
  <si>
    <t>ZONA FREDA CARN I PEIX</t>
  </si>
  <si>
    <t>ZONA FREDA VEDURES</t>
  </si>
  <si>
    <t>GOTS</t>
  </si>
  <si>
    <t>CULLERES</t>
  </si>
  <si>
    <t>FORQUILLES</t>
  </si>
  <si>
    <t>GANIVETS</t>
  </si>
  <si>
    <t>RONDÓ</t>
  </si>
  <si>
    <t>VAIXELLA I COBERTERIA</t>
  </si>
  <si>
    <t>ISOTERMO 2 L</t>
  </si>
  <si>
    <t>CARROS PER EL  TRANPORT DE GASTRONOMS</t>
  </si>
  <si>
    <t>SERHS</t>
  </si>
  <si>
    <t>Frederica Montseny</t>
  </si>
  <si>
    <t>Serhs</t>
  </si>
  <si>
    <t>PLAT TRINXANT (plat pla)</t>
  </si>
  <si>
    <t>PROPIRTARI</t>
  </si>
  <si>
    <t>PROPIETAT</t>
  </si>
  <si>
    <t>CREMADOR DE 4 FOCS</t>
  </si>
  <si>
    <t>BÀCULA DE TERRA</t>
  </si>
  <si>
    <t>CAMPANA EXTRACTORA</t>
  </si>
  <si>
    <t>DESCALCIFICADOR</t>
  </si>
  <si>
    <t>BAM</t>
  </si>
  <si>
    <t>MERCADERIES</t>
  </si>
  <si>
    <t>SAFATES ISOTÈRMIQUES VERDES</t>
  </si>
  <si>
    <t>CARROS PER LA DISTRIBUCIÓ DE SAFATES ISOTÈRMIQUES</t>
  </si>
  <si>
    <t>ANNEX III DEL PPT</t>
  </si>
  <si>
    <t>actual contractista</t>
  </si>
  <si>
    <t>CSC Atenció Social, SLU</t>
  </si>
  <si>
    <t>NOTA: Aquells articles que són propietat de l'actual contractista no romandran en el centre quan finalitzi la vigència del contracte corresponent, motiu pel qual hauran de ser reposats pel nou contractista abans de l'inici de la prestació del servei.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</si>
</sst>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right/>
      <top style="thin">
        <color auto="1"/>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49" fontId="0" fillId="0" borderId="0" xfId="0" applyNumberFormat="1"/>
    <xf numFmtId="20" fontId="0" fillId="0" borderId="1" xfId="0" applyNumberFormat="1" applyBorder="1"/>
    <xf numFmtId="0" fontId="0" fillId="0" borderId="1" xfId="0" applyBorder="1"/>
    <xf numFmtId="49" fontId="0" fillId="0" borderId="1" xfId="0" applyNumberFormat="1" applyBorder="1"/>
    <xf numFmtId="0" fontId="0" fillId="0" borderId="2" xfId="0" applyBorder="1"/>
    <xf numFmtId="0" fontId="0" fillId="0" borderId="4" xfId="0" applyBorder="1"/>
    <xf numFmtId="0" fontId="0" fillId="0" borderId="5" xfId="0" applyBorder="1"/>
    <xf numFmtId="0" fontId="0" fillId="0" borderId="0" xfId="0" applyBorder="1"/>
    <xf numFmtId="0" fontId="0" fillId="0" borderId="6" xfId="0" applyBorder="1"/>
    <xf numFmtId="49" fontId="0" fillId="0" borderId="0" xfId="0" applyNumberFormat="1" applyBorder="1"/>
    <xf numFmtId="0" fontId="0" fillId="0" borderId="7" xfId="0" applyBorder="1"/>
    <xf numFmtId="49" fontId="0" fillId="0" borderId="8" xfId="0" applyNumberFormat="1" applyBorder="1"/>
    <xf numFmtId="0" fontId="0" fillId="0" borderId="8" xfId="0" applyBorder="1"/>
    <xf numFmtId="0" fontId="0" fillId="0" borderId="9" xfId="0" applyBorder="1"/>
    <xf numFmtId="0" fontId="0" fillId="0" borderId="0" xfId="0" applyAlignment="1">
      <alignment wrapText="1"/>
    </xf>
    <xf numFmtId="49" fontId="0" fillId="0" borderId="1" xfId="0" applyNumberFormat="1" applyBorder="1" applyAlignment="1">
      <alignment wrapText="1"/>
    </xf>
    <xf numFmtId="49" fontId="0" fillId="0" borderId="0" xfId="0" applyNumberFormat="1" applyBorder="1" applyAlignment="1">
      <alignment horizontal="center" wrapText="1"/>
    </xf>
    <xf numFmtId="0" fontId="0" fillId="0" borderId="1" xfId="0" applyBorder="1" applyAlignment="1">
      <alignment wrapText="1"/>
    </xf>
    <xf numFmtId="49" fontId="1" fillId="0" borderId="0" xfId="0" applyNumberFormat="1" applyFont="1" applyBorder="1" applyAlignment="1">
      <alignment horizontal="center"/>
    </xf>
    <xf numFmtId="0" fontId="0" fillId="0" borderId="10" xfId="0" applyBorder="1" applyAlignment="1">
      <alignment wrapText="1"/>
    </xf>
    <xf numFmtId="0" fontId="0" fillId="0" borderId="10" xfId="0" applyBorder="1"/>
    <xf numFmtId="0" fontId="0" fillId="0" borderId="11" xfId="0" applyBorder="1" applyAlignment="1">
      <alignment wrapText="1"/>
    </xf>
    <xf numFmtId="0" fontId="0" fillId="0" borderId="11" xfId="0" applyBorder="1"/>
    <xf numFmtId="0" fontId="0" fillId="0" borderId="1" xfId="0" applyFill="1" applyBorder="1" applyAlignment="1">
      <alignment wrapText="1"/>
    </xf>
    <xf numFmtId="0" fontId="0" fillId="0" borderId="1" xfId="0" applyFill="1" applyBorder="1"/>
    <xf numFmtId="0" fontId="0" fillId="0" borderId="0" xfId="0" applyBorder="1" applyAlignment="1">
      <alignment wrapText="1"/>
    </xf>
    <xf numFmtId="0" fontId="0" fillId="0" borderId="12" xfId="0" applyBorder="1"/>
    <xf numFmtId="0" fontId="0" fillId="0" borderId="13" xfId="0" applyBorder="1"/>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xf>
    <xf numFmtId="0" fontId="1" fillId="0" borderId="3" xfId="0" applyFont="1" applyBorder="1" applyAlignment="1">
      <alignment horizontal="center"/>
    </xf>
    <xf numFmtId="49" fontId="1" fillId="0" borderId="3" xfId="0" applyNumberFormat="1" applyFont="1" applyBorder="1" applyAlignment="1">
      <alignment horizontal="center" wrapText="1"/>
    </xf>
    <xf numFmtId="49" fontId="1" fillId="0" borderId="3" xfId="0" applyNumberFormat="1" applyFont="1" applyBorder="1" applyAlignment="1">
      <alignment horizontal="center"/>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showGridLines="0" tabSelected="1" topLeftCell="A40" workbookViewId="0">
      <selection activeCell="F55" sqref="F55"/>
    </sheetView>
  </sheetViews>
  <sheetFormatPr baseColWidth="10" defaultRowHeight="15" x14ac:dyDescent="0.25"/>
  <cols>
    <col min="1" max="1" width="5.140625" customWidth="1"/>
    <col min="2" max="2" width="4.140625" customWidth="1"/>
    <col min="3" max="3" width="30" customWidth="1"/>
    <col min="5" max="5" width="4.5703125" customWidth="1"/>
    <col min="6" max="6" width="4.42578125" customWidth="1"/>
    <col min="7" max="7" width="23.28515625" customWidth="1"/>
  </cols>
  <sheetData>
    <row r="1" spans="1:7" x14ac:dyDescent="0.25">
      <c r="A1" s="36" t="s">
        <v>90</v>
      </c>
    </row>
    <row r="2" spans="1:7" ht="15.75" thickBot="1" x14ac:dyDescent="0.3">
      <c r="C2" t="s">
        <v>0</v>
      </c>
    </row>
    <row r="3" spans="1:7" x14ac:dyDescent="0.25">
      <c r="B3" s="5"/>
      <c r="C3" s="33" t="s">
        <v>1</v>
      </c>
      <c r="D3" s="33"/>
      <c r="E3" s="6"/>
      <c r="G3" s="3" t="s">
        <v>81</v>
      </c>
    </row>
    <row r="4" spans="1:7" x14ac:dyDescent="0.25">
      <c r="B4" s="7"/>
      <c r="C4" s="8"/>
      <c r="D4" s="8"/>
      <c r="E4" s="9"/>
      <c r="G4" s="27"/>
    </row>
    <row r="5" spans="1:7" x14ac:dyDescent="0.25">
      <c r="B5" s="7"/>
      <c r="C5" s="2" t="s">
        <v>2</v>
      </c>
      <c r="D5" s="3">
        <v>7</v>
      </c>
      <c r="E5" s="9"/>
      <c r="G5" s="27"/>
    </row>
    <row r="6" spans="1:7" x14ac:dyDescent="0.25">
      <c r="B6" s="7"/>
      <c r="C6" s="2" t="s">
        <v>3</v>
      </c>
      <c r="D6" s="3">
        <v>12</v>
      </c>
      <c r="E6" s="9"/>
      <c r="G6" s="27"/>
    </row>
    <row r="7" spans="1:7" x14ac:dyDescent="0.25">
      <c r="B7" s="7"/>
      <c r="C7" s="2" t="s">
        <v>4</v>
      </c>
      <c r="D7" s="3">
        <v>32</v>
      </c>
      <c r="E7" s="9"/>
      <c r="G7" s="27"/>
    </row>
    <row r="8" spans="1:7" x14ac:dyDescent="0.25">
      <c r="B8" s="7"/>
      <c r="C8" s="2" t="s">
        <v>5</v>
      </c>
      <c r="D8" s="3">
        <f>5+8+0+8+18+16+3</f>
        <v>58</v>
      </c>
      <c r="E8" s="9"/>
      <c r="G8" s="27"/>
    </row>
    <row r="9" spans="1:7" x14ac:dyDescent="0.25">
      <c r="B9" s="7"/>
      <c r="C9" s="8"/>
      <c r="D9" s="8"/>
      <c r="E9" s="9"/>
      <c r="G9" s="27" t="s">
        <v>91</v>
      </c>
    </row>
    <row r="10" spans="1:7" x14ac:dyDescent="0.25">
      <c r="B10" s="7"/>
      <c r="C10" s="2" t="s">
        <v>6</v>
      </c>
      <c r="D10" s="3">
        <v>10</v>
      </c>
      <c r="E10" s="9"/>
      <c r="G10" s="27"/>
    </row>
    <row r="11" spans="1:7" x14ac:dyDescent="0.25">
      <c r="B11" s="7"/>
      <c r="C11" s="8"/>
      <c r="D11" s="8"/>
      <c r="E11" s="9"/>
      <c r="G11" s="27"/>
    </row>
    <row r="12" spans="1:7" x14ac:dyDescent="0.25">
      <c r="B12" s="7"/>
      <c r="C12" s="4" t="s">
        <v>7</v>
      </c>
      <c r="D12" s="3">
        <v>3</v>
      </c>
      <c r="E12" s="9"/>
      <c r="G12" s="27"/>
    </row>
    <row r="13" spans="1:7" x14ac:dyDescent="0.25">
      <c r="B13" s="7"/>
      <c r="C13" s="4" t="s">
        <v>8</v>
      </c>
      <c r="D13" s="3">
        <v>8</v>
      </c>
      <c r="E13" s="9"/>
      <c r="G13" s="27"/>
    </row>
    <row r="14" spans="1:7" x14ac:dyDescent="0.25">
      <c r="B14" s="7"/>
      <c r="C14" s="4" t="s">
        <v>9</v>
      </c>
      <c r="D14" s="3">
        <v>12</v>
      </c>
      <c r="E14" s="9"/>
      <c r="G14" s="27"/>
    </row>
    <row r="15" spans="1:7" x14ac:dyDescent="0.25">
      <c r="B15" s="7"/>
      <c r="C15" s="4" t="s">
        <v>5</v>
      </c>
      <c r="D15" s="3">
        <v>32</v>
      </c>
      <c r="E15" s="9"/>
      <c r="G15" s="27"/>
    </row>
    <row r="16" spans="1:7" x14ac:dyDescent="0.25">
      <c r="B16" s="7"/>
      <c r="C16" s="10"/>
      <c r="D16" s="8"/>
      <c r="E16" s="9"/>
      <c r="G16" s="27"/>
    </row>
    <row r="17" spans="2:7" x14ac:dyDescent="0.25">
      <c r="B17" s="7"/>
      <c r="C17" s="4" t="s">
        <v>10</v>
      </c>
      <c r="D17" s="3">
        <v>6</v>
      </c>
      <c r="E17" s="9"/>
      <c r="G17" s="27"/>
    </row>
    <row r="18" spans="2:7" ht="15.75" thickBot="1" x14ac:dyDescent="0.3">
      <c r="B18" s="11"/>
      <c r="C18" s="12"/>
      <c r="D18" s="13"/>
      <c r="E18" s="14"/>
      <c r="G18" s="28"/>
    </row>
    <row r="19" spans="2:7" ht="15.75" thickBot="1" x14ac:dyDescent="0.3">
      <c r="C19" s="1"/>
    </row>
    <row r="20" spans="2:7" x14ac:dyDescent="0.25">
      <c r="B20" s="5"/>
      <c r="C20" s="34" t="s">
        <v>48</v>
      </c>
      <c r="D20" s="34"/>
      <c r="E20" s="6"/>
      <c r="G20" s="3" t="s">
        <v>81</v>
      </c>
    </row>
    <row r="21" spans="2:7" ht="15" customHeight="1" x14ac:dyDescent="0.25">
      <c r="B21" s="7"/>
      <c r="C21" s="17"/>
      <c r="D21" s="17"/>
      <c r="E21" s="9"/>
      <c r="G21" s="29" t="s">
        <v>92</v>
      </c>
    </row>
    <row r="22" spans="2:7" x14ac:dyDescent="0.25">
      <c r="B22" s="7"/>
      <c r="C22" s="16" t="s">
        <v>47</v>
      </c>
      <c r="D22" s="3">
        <v>2</v>
      </c>
      <c r="E22" s="9"/>
      <c r="G22" s="30"/>
    </row>
    <row r="23" spans="2:7" ht="33" customHeight="1" x14ac:dyDescent="0.25">
      <c r="B23" s="7"/>
      <c r="C23" s="16" t="s">
        <v>89</v>
      </c>
      <c r="D23" s="3">
        <v>6</v>
      </c>
      <c r="E23" s="9"/>
      <c r="G23" s="30"/>
    </row>
    <row r="24" spans="2:7" ht="27.75" customHeight="1" x14ac:dyDescent="0.25">
      <c r="B24" s="7"/>
      <c r="C24" s="16" t="s">
        <v>75</v>
      </c>
      <c r="D24" s="3">
        <v>3</v>
      </c>
      <c r="E24" s="9"/>
      <c r="G24" s="30"/>
    </row>
    <row r="25" spans="2:7" x14ac:dyDescent="0.25">
      <c r="B25" s="7"/>
      <c r="C25" s="3" t="s">
        <v>88</v>
      </c>
      <c r="D25" s="3">
        <v>43</v>
      </c>
      <c r="E25" s="9"/>
      <c r="G25" s="27"/>
    </row>
    <row r="26" spans="2:7" ht="15.75" thickBot="1" x14ac:dyDescent="0.3">
      <c r="B26" s="11"/>
      <c r="C26" s="12"/>
      <c r="D26" s="13"/>
      <c r="E26" s="14"/>
      <c r="G26" s="31"/>
    </row>
    <row r="27" spans="2:7" ht="15.75" thickBot="1" x14ac:dyDescent="0.3">
      <c r="C27" s="1"/>
    </row>
    <row r="28" spans="2:7" x14ac:dyDescent="0.25">
      <c r="B28" s="5"/>
      <c r="C28" s="35" t="s">
        <v>49</v>
      </c>
      <c r="D28" s="35"/>
      <c r="E28" s="6"/>
      <c r="G28" s="3" t="s">
        <v>81</v>
      </c>
    </row>
    <row r="29" spans="2:7" x14ac:dyDescent="0.25">
      <c r="B29" s="7"/>
      <c r="C29" s="10"/>
      <c r="D29" s="8"/>
      <c r="E29" s="9"/>
      <c r="G29" s="21"/>
    </row>
    <row r="30" spans="2:7" x14ac:dyDescent="0.25">
      <c r="B30" s="7"/>
      <c r="C30" s="4" t="s">
        <v>50</v>
      </c>
      <c r="D30" s="3">
        <v>2</v>
      </c>
      <c r="E30" s="9"/>
      <c r="G30" s="27"/>
    </row>
    <row r="31" spans="2:7" x14ac:dyDescent="0.25">
      <c r="B31" s="7"/>
      <c r="C31" s="4" t="s">
        <v>51</v>
      </c>
      <c r="D31" s="3">
        <v>1</v>
      </c>
      <c r="E31" s="9"/>
      <c r="G31" s="27" t="s">
        <v>91</v>
      </c>
    </row>
    <row r="32" spans="2:7" x14ac:dyDescent="0.25">
      <c r="B32" s="7"/>
      <c r="C32" s="4" t="s">
        <v>27</v>
      </c>
      <c r="D32" s="3">
        <v>5</v>
      </c>
      <c r="E32" s="9"/>
      <c r="G32" s="27"/>
    </row>
    <row r="33" spans="2:7" x14ac:dyDescent="0.25">
      <c r="B33" s="7"/>
      <c r="C33" s="4" t="s">
        <v>72</v>
      </c>
      <c r="D33" s="3">
        <v>2</v>
      </c>
      <c r="E33" s="9"/>
      <c r="G33" s="27"/>
    </row>
    <row r="34" spans="2:7" ht="15.75" thickBot="1" x14ac:dyDescent="0.3">
      <c r="B34" s="11"/>
      <c r="C34" s="12"/>
      <c r="D34" s="13"/>
      <c r="E34" s="14"/>
      <c r="G34" s="28"/>
    </row>
    <row r="35" spans="2:7" ht="15.75" thickBot="1" x14ac:dyDescent="0.3">
      <c r="C35" s="1"/>
    </row>
    <row r="36" spans="2:7" x14ac:dyDescent="0.25">
      <c r="B36" s="5"/>
      <c r="C36" s="35" t="s">
        <v>73</v>
      </c>
      <c r="D36" s="35"/>
      <c r="E36" s="6"/>
      <c r="G36" s="3" t="s">
        <v>81</v>
      </c>
    </row>
    <row r="37" spans="2:7" x14ac:dyDescent="0.25">
      <c r="B37" s="7"/>
      <c r="C37" s="19"/>
      <c r="D37" s="19"/>
      <c r="E37" s="9"/>
      <c r="G37" s="21"/>
    </row>
    <row r="38" spans="2:7" x14ac:dyDescent="0.25">
      <c r="B38" s="7"/>
      <c r="C38" s="3" t="s">
        <v>79</v>
      </c>
      <c r="D38" s="3">
        <f>14+14+18+9+21+3+13+5+3+5+2+29+70+7+7+12+84</f>
        <v>316</v>
      </c>
      <c r="E38" s="9"/>
      <c r="G38" s="27"/>
    </row>
    <row r="39" spans="2:7" x14ac:dyDescent="0.25">
      <c r="B39" s="7"/>
      <c r="C39" s="3" t="s">
        <v>52</v>
      </c>
      <c r="D39" s="3">
        <f>17+12+17+9+23+10+19+9+5+36+6+84</f>
        <v>247</v>
      </c>
      <c r="E39" s="9"/>
      <c r="G39" s="27"/>
    </row>
    <row r="40" spans="2:7" x14ac:dyDescent="0.25">
      <c r="B40" s="7"/>
      <c r="C40" s="3" t="s">
        <v>53</v>
      </c>
      <c r="D40" s="3">
        <f>4+42+41+20+31+10+28+84+24+36</f>
        <v>320</v>
      </c>
      <c r="E40" s="9"/>
      <c r="G40" s="27"/>
    </row>
    <row r="41" spans="2:7" x14ac:dyDescent="0.25">
      <c r="B41" s="7"/>
      <c r="C41" s="3" t="s">
        <v>54</v>
      </c>
      <c r="D41" s="3">
        <f>14+25+8+1+14+5+17+2+132+16</f>
        <v>234</v>
      </c>
      <c r="E41" s="9"/>
      <c r="G41" s="27"/>
    </row>
    <row r="42" spans="2:7" x14ac:dyDescent="0.25">
      <c r="B42" s="7"/>
      <c r="C42" s="3" t="s">
        <v>55</v>
      </c>
      <c r="D42" s="3">
        <f>22+1+25+140+14+17+3+132</f>
        <v>354</v>
      </c>
      <c r="E42" s="9"/>
      <c r="G42" s="27" t="s">
        <v>91</v>
      </c>
    </row>
    <row r="43" spans="2:7" ht="30" x14ac:dyDescent="0.25">
      <c r="B43" s="7"/>
      <c r="C43" s="18" t="s">
        <v>56</v>
      </c>
      <c r="D43" s="3">
        <f>2+3+2+36+34</f>
        <v>77</v>
      </c>
      <c r="E43" s="9"/>
      <c r="G43" s="27"/>
    </row>
    <row r="44" spans="2:7" x14ac:dyDescent="0.25">
      <c r="B44" s="7"/>
      <c r="C44" s="18" t="s">
        <v>57</v>
      </c>
      <c r="D44" s="3">
        <f>18+29+34+36+28+38+94+24</f>
        <v>301</v>
      </c>
      <c r="E44" s="9"/>
      <c r="G44" s="27"/>
    </row>
    <row r="45" spans="2:7" x14ac:dyDescent="0.25">
      <c r="B45" s="7"/>
      <c r="C45" s="3" t="s">
        <v>58</v>
      </c>
      <c r="D45" s="3">
        <f>1+3+1+2+4+2+75+12</f>
        <v>100</v>
      </c>
      <c r="E45" s="9"/>
      <c r="G45" s="27"/>
    </row>
    <row r="46" spans="2:7" x14ac:dyDescent="0.25">
      <c r="B46" s="7"/>
      <c r="C46" s="3" t="s">
        <v>59</v>
      </c>
      <c r="D46" s="3">
        <v>105</v>
      </c>
      <c r="E46" s="9"/>
      <c r="G46" s="27"/>
    </row>
    <row r="47" spans="2:7" ht="30" x14ac:dyDescent="0.25">
      <c r="B47" s="7"/>
      <c r="C47" s="20" t="s">
        <v>60</v>
      </c>
      <c r="D47" s="21">
        <f>14+19+31+21+18+2+1+5+4+48</f>
        <v>163</v>
      </c>
      <c r="E47" s="9"/>
      <c r="G47" s="27"/>
    </row>
    <row r="48" spans="2:7" x14ac:dyDescent="0.25">
      <c r="B48" s="7"/>
      <c r="C48" s="18" t="s">
        <v>68</v>
      </c>
      <c r="D48" s="3">
        <f>162+80+130</f>
        <v>372</v>
      </c>
      <c r="E48" s="9"/>
      <c r="G48" s="27"/>
    </row>
    <row r="49" spans="2:7" x14ac:dyDescent="0.25">
      <c r="B49" s="7"/>
      <c r="C49" s="18" t="s">
        <v>69</v>
      </c>
      <c r="D49" s="3">
        <f>170+50+204</f>
        <v>424</v>
      </c>
      <c r="E49" s="9"/>
      <c r="G49" s="27"/>
    </row>
    <row r="50" spans="2:7" x14ac:dyDescent="0.25">
      <c r="B50" s="7"/>
      <c r="C50" s="18" t="s">
        <v>70</v>
      </c>
      <c r="D50" s="3">
        <f>130+40+144+70+12</f>
        <v>396</v>
      </c>
      <c r="E50" s="9"/>
      <c r="G50" s="27"/>
    </row>
    <row r="51" spans="2:7" x14ac:dyDescent="0.25">
      <c r="B51" s="7"/>
      <c r="C51" s="24" t="s">
        <v>71</v>
      </c>
      <c r="D51" s="3">
        <f>120+36+115+40+140</f>
        <v>451</v>
      </c>
      <c r="E51" s="9"/>
      <c r="G51" s="27"/>
    </row>
    <row r="52" spans="2:7" ht="15.75" thickBot="1" x14ac:dyDescent="0.3">
      <c r="B52" s="11"/>
      <c r="C52" s="22"/>
      <c r="D52" s="23"/>
      <c r="E52" s="14"/>
      <c r="G52" s="28"/>
    </row>
    <row r="53" spans="2:7" x14ac:dyDescent="0.25">
      <c r="B53" s="8"/>
      <c r="C53" s="26"/>
      <c r="D53" s="8"/>
      <c r="E53" s="8"/>
    </row>
    <row r="54" spans="2:7" x14ac:dyDescent="0.25">
      <c r="B54" s="8"/>
      <c r="C54" s="26"/>
      <c r="D54" s="8"/>
      <c r="E54" s="8"/>
    </row>
    <row r="55" spans="2:7" x14ac:dyDescent="0.25">
      <c r="B55" s="8"/>
      <c r="C55" s="26"/>
      <c r="D55" s="8"/>
      <c r="E55" s="8"/>
      <c r="F55" t="s">
        <v>93</v>
      </c>
    </row>
    <row r="56" spans="2:7" x14ac:dyDescent="0.25">
      <c r="B56" s="8"/>
      <c r="C56" s="26"/>
      <c r="D56" s="8"/>
      <c r="E56" s="8"/>
    </row>
    <row r="57" spans="2:7" x14ac:dyDescent="0.25">
      <c r="B57" s="8"/>
      <c r="C57" s="26"/>
      <c r="D57" s="8"/>
      <c r="E57" s="8"/>
    </row>
    <row r="58" spans="2:7" x14ac:dyDescent="0.25">
      <c r="B58" s="8"/>
      <c r="C58" s="26"/>
      <c r="D58" s="8"/>
      <c r="E58" s="8"/>
    </row>
    <row r="59" spans="2:7" x14ac:dyDescent="0.25">
      <c r="B59" s="8"/>
      <c r="C59" s="26"/>
      <c r="D59" s="8"/>
      <c r="E59" s="8"/>
    </row>
    <row r="60" spans="2:7" x14ac:dyDescent="0.25">
      <c r="B60" s="8"/>
      <c r="C60" s="26"/>
      <c r="D60" s="8"/>
      <c r="E60" s="8"/>
    </row>
    <row r="61" spans="2:7" x14ac:dyDescent="0.25">
      <c r="B61" s="8"/>
      <c r="C61" s="26"/>
      <c r="D61" s="8"/>
      <c r="E61" s="8"/>
    </row>
    <row r="62" spans="2:7" ht="15.75" thickBot="1" x14ac:dyDescent="0.3"/>
    <row r="63" spans="2:7" x14ac:dyDescent="0.25">
      <c r="B63" s="5"/>
      <c r="C63" s="32" t="s">
        <v>61</v>
      </c>
      <c r="D63" s="32"/>
      <c r="E63" s="6"/>
      <c r="G63" s="3" t="s">
        <v>81</v>
      </c>
    </row>
    <row r="64" spans="2:7" x14ac:dyDescent="0.25">
      <c r="B64" s="7"/>
      <c r="C64" s="8"/>
      <c r="D64" s="8"/>
      <c r="E64" s="9"/>
      <c r="G64" s="21"/>
    </row>
    <row r="65" spans="2:7" x14ac:dyDescent="0.25">
      <c r="B65" s="7"/>
      <c r="C65" s="3" t="s">
        <v>62</v>
      </c>
      <c r="D65" s="3">
        <v>5</v>
      </c>
      <c r="E65" s="9"/>
      <c r="G65" s="27"/>
    </row>
    <row r="66" spans="2:7" x14ac:dyDescent="0.25">
      <c r="B66" s="7"/>
      <c r="C66" s="3" t="s">
        <v>63</v>
      </c>
      <c r="D66" s="3">
        <v>23</v>
      </c>
      <c r="E66" s="9"/>
      <c r="G66" s="27" t="s">
        <v>78</v>
      </c>
    </row>
    <row r="67" spans="2:7" x14ac:dyDescent="0.25">
      <c r="B67" s="7"/>
      <c r="C67" s="3" t="s">
        <v>64</v>
      </c>
      <c r="D67" s="3">
        <v>20</v>
      </c>
      <c r="E67" s="9"/>
      <c r="G67" s="27"/>
    </row>
    <row r="68" spans="2:7" x14ac:dyDescent="0.25">
      <c r="B68" s="7"/>
      <c r="C68" s="3" t="s">
        <v>65</v>
      </c>
      <c r="D68" s="3">
        <v>3</v>
      </c>
      <c r="E68" s="9"/>
      <c r="G68" s="27"/>
    </row>
    <row r="69" spans="2:7" x14ac:dyDescent="0.25">
      <c r="B69" s="7"/>
      <c r="C69" s="25" t="s">
        <v>74</v>
      </c>
      <c r="D69" s="25">
        <v>24</v>
      </c>
      <c r="E69" s="9"/>
      <c r="G69" s="27"/>
    </row>
    <row r="70" spans="2:7" ht="15.75" thickBot="1" x14ac:dyDescent="0.3">
      <c r="B70" s="11"/>
      <c r="C70" s="13"/>
      <c r="D70" s="13"/>
      <c r="E70" s="14"/>
      <c r="G70" s="28"/>
    </row>
  </sheetData>
  <mergeCells count="5">
    <mergeCell ref="C63:D63"/>
    <mergeCell ref="C3:D3"/>
    <mergeCell ref="C20:D20"/>
    <mergeCell ref="C28:D28"/>
    <mergeCell ref="C36:D36"/>
  </mergeCells>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workbookViewId="0">
      <selection activeCell="E26" sqref="E26"/>
    </sheetView>
  </sheetViews>
  <sheetFormatPr baseColWidth="10" defaultRowHeight="15" x14ac:dyDescent="0.25"/>
  <cols>
    <col min="1" max="1" width="36.140625" customWidth="1"/>
    <col min="2" max="2" width="22.85546875" customWidth="1"/>
    <col min="4" max="4" width="30.85546875" customWidth="1"/>
  </cols>
  <sheetData>
    <row r="1" spans="1:5" x14ac:dyDescent="0.25">
      <c r="A1" t="s">
        <v>13</v>
      </c>
      <c r="B1" t="s">
        <v>15</v>
      </c>
      <c r="C1" t="s">
        <v>16</v>
      </c>
      <c r="D1" t="s">
        <v>18</v>
      </c>
      <c r="E1" t="s">
        <v>80</v>
      </c>
    </row>
    <row r="2" spans="1:5" x14ac:dyDescent="0.25">
      <c r="A2" t="s">
        <v>14</v>
      </c>
      <c r="B2" t="s">
        <v>17</v>
      </c>
      <c r="C2">
        <v>1</v>
      </c>
      <c r="D2" s="15" t="s">
        <v>24</v>
      </c>
      <c r="E2" t="s">
        <v>77</v>
      </c>
    </row>
    <row r="3" spans="1:5" x14ac:dyDescent="0.25">
      <c r="A3" t="s">
        <v>14</v>
      </c>
      <c r="B3" t="s">
        <v>17</v>
      </c>
      <c r="C3">
        <v>1</v>
      </c>
      <c r="D3" s="15" t="s">
        <v>66</v>
      </c>
      <c r="E3" t="s">
        <v>77</v>
      </c>
    </row>
    <row r="4" spans="1:5" x14ac:dyDescent="0.25">
      <c r="A4" t="s">
        <v>14</v>
      </c>
      <c r="B4" t="s">
        <v>17</v>
      </c>
      <c r="C4">
        <v>1</v>
      </c>
      <c r="D4" s="15" t="s">
        <v>67</v>
      </c>
      <c r="E4" t="s">
        <v>77</v>
      </c>
    </row>
    <row r="5" spans="1:5" x14ac:dyDescent="0.25">
      <c r="A5" t="s">
        <v>11</v>
      </c>
      <c r="B5" t="s">
        <v>19</v>
      </c>
      <c r="C5">
        <v>1</v>
      </c>
      <c r="D5" t="s">
        <v>20</v>
      </c>
      <c r="E5" t="s">
        <v>76</v>
      </c>
    </row>
    <row r="6" spans="1:5" x14ac:dyDescent="0.25">
      <c r="A6" t="s">
        <v>12</v>
      </c>
      <c r="B6" t="s">
        <v>21</v>
      </c>
      <c r="C6">
        <v>1</v>
      </c>
      <c r="D6" t="s">
        <v>24</v>
      </c>
      <c r="E6" t="s">
        <v>76</v>
      </c>
    </row>
    <row r="7" spans="1:5" x14ac:dyDescent="0.25">
      <c r="A7" t="s">
        <v>22</v>
      </c>
      <c r="B7" t="s">
        <v>26</v>
      </c>
      <c r="C7">
        <v>1</v>
      </c>
      <c r="D7" t="s">
        <v>23</v>
      </c>
      <c r="E7" t="s">
        <v>77</v>
      </c>
    </row>
    <row r="8" spans="1:5" x14ac:dyDescent="0.25">
      <c r="A8" t="s">
        <v>25</v>
      </c>
      <c r="B8" t="s">
        <v>26</v>
      </c>
      <c r="C8">
        <v>1</v>
      </c>
      <c r="D8" t="s">
        <v>24</v>
      </c>
      <c r="E8" t="s">
        <v>77</v>
      </c>
    </row>
    <row r="9" spans="1:5" x14ac:dyDescent="0.25">
      <c r="A9" t="s">
        <v>27</v>
      </c>
      <c r="B9" t="s">
        <v>26</v>
      </c>
      <c r="C9">
        <v>1</v>
      </c>
      <c r="D9" t="s">
        <v>24</v>
      </c>
      <c r="E9" t="s">
        <v>77</v>
      </c>
    </row>
    <row r="10" spans="1:5" x14ac:dyDescent="0.25">
      <c r="A10" t="s">
        <v>28</v>
      </c>
      <c r="B10" t="s">
        <v>26</v>
      </c>
      <c r="C10">
        <v>1</v>
      </c>
      <c r="D10" t="s">
        <v>24</v>
      </c>
      <c r="E10" t="s">
        <v>77</v>
      </c>
    </row>
    <row r="11" spans="1:5" x14ac:dyDescent="0.25">
      <c r="A11" t="s">
        <v>29</v>
      </c>
      <c r="B11" t="s">
        <v>26</v>
      </c>
      <c r="C11">
        <v>1</v>
      </c>
      <c r="D11" t="s">
        <v>24</v>
      </c>
      <c r="E11" t="s">
        <v>77</v>
      </c>
    </row>
    <row r="12" spans="1:5" x14ac:dyDescent="0.25">
      <c r="A12" t="s">
        <v>30</v>
      </c>
      <c r="B12" t="s">
        <v>31</v>
      </c>
      <c r="C12">
        <v>6</v>
      </c>
      <c r="D12" t="s">
        <v>20</v>
      </c>
      <c r="E12" t="s">
        <v>77</v>
      </c>
    </row>
    <row r="13" spans="1:5" x14ac:dyDescent="0.25">
      <c r="A13" t="s">
        <v>32</v>
      </c>
      <c r="B13" t="s">
        <v>33</v>
      </c>
      <c r="C13">
        <v>1</v>
      </c>
      <c r="D13" t="s">
        <v>24</v>
      </c>
      <c r="E13" t="s">
        <v>76</v>
      </c>
    </row>
    <row r="14" spans="1:5" x14ac:dyDescent="0.25">
      <c r="A14" t="s">
        <v>34</v>
      </c>
      <c r="B14" t="s">
        <v>42</v>
      </c>
      <c r="C14">
        <v>1</v>
      </c>
      <c r="D14" t="s">
        <v>24</v>
      </c>
      <c r="E14" t="s">
        <v>76</v>
      </c>
    </row>
    <row r="15" spans="1:5" x14ac:dyDescent="0.25">
      <c r="A15" t="s">
        <v>35</v>
      </c>
      <c r="B15" t="s">
        <v>36</v>
      </c>
      <c r="C15">
        <v>1</v>
      </c>
      <c r="D15" t="s">
        <v>37</v>
      </c>
      <c r="E15" t="s">
        <v>77</v>
      </c>
    </row>
    <row r="16" spans="1:5" x14ac:dyDescent="0.25">
      <c r="A16" t="s">
        <v>38</v>
      </c>
      <c r="B16" t="s">
        <v>36</v>
      </c>
      <c r="C16">
        <v>1</v>
      </c>
      <c r="D16" t="s">
        <v>37</v>
      </c>
      <c r="E16" t="s">
        <v>77</v>
      </c>
    </row>
    <row r="17" spans="1:5" x14ac:dyDescent="0.25">
      <c r="A17" t="s">
        <v>39</v>
      </c>
      <c r="B17" t="s">
        <v>36</v>
      </c>
      <c r="C17">
        <v>1</v>
      </c>
      <c r="D17" t="s">
        <v>37</v>
      </c>
      <c r="E17" t="s">
        <v>77</v>
      </c>
    </row>
    <row r="18" spans="1:5" x14ac:dyDescent="0.25">
      <c r="A18" t="s">
        <v>40</v>
      </c>
      <c r="B18" t="s">
        <v>36</v>
      </c>
      <c r="C18">
        <v>1</v>
      </c>
      <c r="D18" t="s">
        <v>45</v>
      </c>
      <c r="E18" t="s">
        <v>77</v>
      </c>
    </row>
    <row r="19" spans="1:5" x14ac:dyDescent="0.25">
      <c r="A19" t="s">
        <v>41</v>
      </c>
      <c r="B19" t="s">
        <v>26</v>
      </c>
      <c r="C19">
        <v>1</v>
      </c>
      <c r="D19" t="s">
        <v>45</v>
      </c>
      <c r="E19" t="s">
        <v>77</v>
      </c>
    </row>
    <row r="20" spans="1:5" x14ac:dyDescent="0.25">
      <c r="A20" t="s">
        <v>43</v>
      </c>
      <c r="B20" t="s">
        <v>42</v>
      </c>
      <c r="C20">
        <v>1</v>
      </c>
      <c r="D20" t="s">
        <v>44</v>
      </c>
      <c r="E20" t="s">
        <v>77</v>
      </c>
    </row>
    <row r="21" spans="1:5" x14ac:dyDescent="0.25">
      <c r="A21" t="s">
        <v>46</v>
      </c>
      <c r="B21" t="s">
        <v>36</v>
      </c>
      <c r="C21">
        <v>1</v>
      </c>
      <c r="D21" t="s">
        <v>20</v>
      </c>
      <c r="E21" t="s">
        <v>76</v>
      </c>
    </row>
    <row r="22" spans="1:5" x14ac:dyDescent="0.25">
      <c r="A22" t="s">
        <v>82</v>
      </c>
      <c r="B22" t="s">
        <v>26</v>
      </c>
      <c r="C22">
        <v>1</v>
      </c>
      <c r="D22" t="s">
        <v>24</v>
      </c>
      <c r="E22" t="s">
        <v>77</v>
      </c>
    </row>
    <row r="23" spans="1:5" x14ac:dyDescent="0.25">
      <c r="A23" t="s">
        <v>83</v>
      </c>
      <c r="B23" t="s">
        <v>86</v>
      </c>
      <c r="C23">
        <v>1</v>
      </c>
      <c r="D23" t="s">
        <v>87</v>
      </c>
      <c r="E23" t="s">
        <v>77</v>
      </c>
    </row>
    <row r="24" spans="1:5" x14ac:dyDescent="0.25">
      <c r="A24" t="s">
        <v>84</v>
      </c>
      <c r="B24" t="s">
        <v>36</v>
      </c>
      <c r="C24">
        <v>1</v>
      </c>
      <c r="D24" t="s">
        <v>24</v>
      </c>
      <c r="E24" t="s">
        <v>77</v>
      </c>
    </row>
    <row r="25" spans="1:5" x14ac:dyDescent="0.25">
      <c r="A25" t="s">
        <v>85</v>
      </c>
      <c r="B25" t="s">
        <v>36</v>
      </c>
      <c r="C25">
        <v>1</v>
      </c>
      <c r="D25" t="s">
        <v>45</v>
      </c>
      <c r="E25" t="s">
        <v>77</v>
      </c>
    </row>
  </sheetData>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MATERIAL</vt:lpstr>
      <vt:lpstr>MAQUINARIA</vt:lpstr>
      <vt:lpstr>Hoja3</vt:lpstr>
      <vt:lpstr>MAQUINARIA!Área_de_impresión</vt:lpstr>
      <vt:lpstr>MATERIAL!Área_de_impresión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cuina</dc:creator>
  <cp:lastModifiedBy>Vivian Sans</cp:lastModifiedBy>
  <cp:lastPrinted>2016-02-09T12:00:58Z</cp:lastPrinted>
  <dcterms:created xsi:type="dcterms:W3CDTF">2016-02-01T10:52:18Z</dcterms:created>
  <dcterms:modified xsi:type="dcterms:W3CDTF">2016-04-19T15:18:38Z</dcterms:modified>
</cp:coreProperties>
</file>