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nformatica\$Projectes\Printing\Concurs\v3\"/>
    </mc:Choice>
  </mc:AlternateContent>
  <xr:revisionPtr revIDLastSave="0" documentId="13_ncr:1_{008C2A82-5B2B-4287-B884-1AC7F4B2495C}" xr6:coauthVersionLast="40" xr6:coauthVersionMax="40" xr10:uidLastSave="{00000000-0000-0000-0000-000000000000}"/>
  <workbookProtection lockStructure="1"/>
  <bookViews>
    <workbookView xWindow="0" yWindow="0" windowWidth="21570" windowHeight="7980" xr2:uid="{82F42549-B205-4F12-9314-5CD7CACDF219}"/>
  </bookViews>
  <sheets>
    <sheet name="Hoja1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1" l="1"/>
  <c r="B43" i="1"/>
  <c r="D43" i="1" s="1"/>
  <c r="D44" i="1"/>
  <c r="D45" i="1"/>
  <c r="D46" i="1"/>
  <c r="D42" i="1"/>
  <c r="D34" i="1"/>
  <c r="D35" i="1"/>
  <c r="D36" i="1"/>
  <c r="D37" i="1"/>
  <c r="D33" i="1"/>
  <c r="B42" i="1" l="1"/>
  <c r="C42" i="1"/>
  <c r="E13" i="1"/>
  <c r="E4" i="1"/>
  <c r="E5" i="1"/>
  <c r="E6" i="1"/>
  <c r="E7" i="1"/>
  <c r="E14" i="1"/>
  <c r="E15" i="1"/>
  <c r="E8" i="1" l="1"/>
  <c r="B20" i="1"/>
  <c r="B19" i="1"/>
  <c r="B21" i="1" l="1"/>
</calcChain>
</file>

<file path=xl/sharedStrings.xml><?xml version="1.0" encoding="utf-8"?>
<sst xmlns="http://schemas.openxmlformats.org/spreadsheetml/2006/main" count="72" uniqueCount="51">
  <si>
    <t>Tipus 1</t>
  </si>
  <si>
    <t>Tipus 2</t>
  </si>
  <si>
    <t>Tipus 3</t>
  </si>
  <si>
    <t>Tipus 4</t>
  </si>
  <si>
    <t>Total Quotal
Anual</t>
  </si>
  <si>
    <t>TIPUS</t>
  </si>
  <si>
    <t>NÚM. EQUIPS</t>
  </si>
  <si>
    <t>QUOTA MENSUAL MÀXIMA DE LLOGUER UNITÀRIA</t>
  </si>
  <si>
    <t>QUOTA MENSUAL OFERTADA DE LLOGUER UNITÀRIA</t>
  </si>
  <si>
    <t>TOTAL QUOTES MENSUALS DE LLOGUER PER TIPUS</t>
  </si>
  <si>
    <t>PREU OFERTAT</t>
  </si>
  <si>
    <t>TOTAL ANUAL PER TIPUS</t>
  </si>
  <si>
    <t>BLANC I NEGRE</t>
  </si>
  <si>
    <t>COLOR</t>
  </si>
  <si>
    <t>VOLUM ANUAL Aprox.
PER TIPUS</t>
  </si>
  <si>
    <t>TOTAL ANUAL
 PER PÀGINES</t>
  </si>
  <si>
    <t>Total Anual Pàgines</t>
  </si>
  <si>
    <t>Total Anual</t>
  </si>
  <si>
    <t>Quota lloguer
Anual Total</t>
  </si>
  <si>
    <t>TEMPS DE RESPOSTA MÀXIM PROPOSAT</t>
  </si>
  <si>
    <t>TEMPS PROPOSAT</t>
  </si>
  <si>
    <t>8 hores laborables</t>
  </si>
  <si>
    <t>6 hores laborables</t>
  </si>
  <si>
    <t>4 hores laborables</t>
  </si>
  <si>
    <t>X</t>
  </si>
  <si>
    <t xml:space="preserve"> </t>
  </si>
  <si>
    <t xml:space="preserve">PREU MÀXIM </t>
  </si>
  <si>
    <t>Quotes de lloguer maxims</t>
  </si>
  <si>
    <t>Preus maxims per pàgina</t>
  </si>
  <si>
    <t>Total Oferta econòmica</t>
  </si>
  <si>
    <t>NO</t>
  </si>
  <si>
    <t>SI</t>
  </si>
  <si>
    <t>Els equips Disposen d'alguna certificació d'estalvi energètic?</t>
  </si>
  <si>
    <t>La Proposta Inclou manteniment amb gestió de residus?</t>
  </si>
  <si>
    <r>
      <rPr>
        <b/>
        <sz val="11"/>
        <color theme="1"/>
        <rFont val="Calibri"/>
        <family val="2"/>
        <scheme val="minor"/>
      </rPr>
      <t>A.</t>
    </r>
    <r>
      <rPr>
        <sz val="11"/>
        <color theme="1"/>
        <rFont val="Calibri"/>
        <family val="2"/>
        <scheme val="minor"/>
      </rPr>
      <t xml:space="preserve"> Oferta Econòmica</t>
    </r>
  </si>
  <si>
    <r>
      <rPr>
        <b/>
        <sz val="11"/>
        <color theme="1"/>
        <rFont val="Calibri"/>
        <family val="2"/>
        <scheme val="minor"/>
      </rPr>
      <t>B.</t>
    </r>
    <r>
      <rPr>
        <sz val="11"/>
        <color theme="1"/>
        <rFont val="Calibri"/>
        <family val="2"/>
        <scheme val="minor"/>
      </rPr>
      <t xml:space="preserve"> Temps de resposta in situ</t>
    </r>
  </si>
  <si>
    <r>
      <rPr>
        <b/>
        <sz val="11"/>
        <color theme="1"/>
        <rFont val="Calibri"/>
        <family val="2"/>
        <scheme val="minor"/>
      </rPr>
      <t>C.</t>
    </r>
    <r>
      <rPr>
        <sz val="11"/>
        <color theme="1"/>
        <rFont val="Calibri"/>
        <family val="2"/>
        <scheme val="minor"/>
      </rPr>
      <t xml:space="preserve"> Millora en la velocitat d'impressio</t>
    </r>
  </si>
  <si>
    <r>
      <rPr>
        <b/>
        <sz val="11"/>
        <color rgb="FF000000"/>
        <rFont val="Calibri"/>
        <family val="2"/>
        <scheme val="minor"/>
      </rPr>
      <t>E.</t>
    </r>
    <r>
      <rPr>
        <sz val="11"/>
        <color rgb="FF000000"/>
        <rFont val="Calibri"/>
        <family val="2"/>
        <scheme val="minor"/>
      </rPr>
      <t xml:space="preserve"> Aspectes Mediambientals</t>
    </r>
  </si>
  <si>
    <t>MILLOR OFERTA PRESENTADA (Omplir ens contractant)</t>
  </si>
  <si>
    <t>Resultat (Omplir ens contractant)</t>
  </si>
  <si>
    <t>MILLORA VELOCITAT Oferta licitador</t>
  </si>
  <si>
    <t>Impressora Tipus 1</t>
  </si>
  <si>
    <t>Impressora Tipus 2</t>
  </si>
  <si>
    <t>Impressora Tipus 3</t>
  </si>
  <si>
    <t>Impressora Tipus 4</t>
  </si>
  <si>
    <t xml:space="preserve"> CALCUL VELOCITAT</t>
  </si>
  <si>
    <t xml:space="preserve"> CALCUL RESOLUCIO</t>
  </si>
  <si>
    <t>Punts Obtinguts(Emplenar ens Contractant)</t>
  </si>
  <si>
    <t>AUGMENT DE RESOLUCIÓ RESPECTE AL MÍNIM REQUERIT PPPxPPP</t>
  </si>
  <si>
    <t>EXEMPLE</t>
  </si>
  <si>
    <r>
      <rPr>
        <b/>
        <sz val="11"/>
        <color rgb="FF000000"/>
        <rFont val="Calibri"/>
        <family val="2"/>
        <scheme val="minor"/>
      </rPr>
      <t>D.</t>
    </r>
    <r>
      <rPr>
        <sz val="11"/>
        <color rgb="FF000000"/>
        <rFont val="Calibri"/>
        <family val="2"/>
        <scheme val="minor"/>
      </rPr>
      <t xml:space="preserve"> Millora en la resolució d'impressió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</si>
</sst>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/>
    </xf>
    <xf numFmtId="0" fontId="0" fillId="0" borderId="0" xfId="0" applyFont="1"/>
    <xf numFmtId="0" fontId="3" fillId="2" borderId="1" xfId="0" applyFont="1" applyFill="1" applyBorder="1" applyAlignment="1">
      <alignment horizontal="justify" vertical="center"/>
    </xf>
    <xf numFmtId="0" fontId="0" fillId="2" borderId="1" xfId="0" applyFont="1" applyFill="1" applyBorder="1" applyAlignment="1"/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3" xfId="0" applyNumberFormat="1" applyFont="1" applyBorder="1" applyAlignment="1" applyProtection="1">
      <alignment horizontal="right"/>
    </xf>
    <xf numFmtId="0" fontId="0" fillId="0" borderId="4" xfId="0" applyFont="1" applyBorder="1" applyAlignment="1" applyProtection="1">
      <alignment horizontal="right"/>
    </xf>
    <xf numFmtId="0" fontId="0" fillId="0" borderId="5" xfId="0" applyFont="1" applyBorder="1" applyAlignment="1" applyProtection="1">
      <alignment horizontal="right"/>
    </xf>
    <xf numFmtId="0" fontId="0" fillId="0" borderId="5" xfId="0" applyFont="1" applyBorder="1" applyAlignment="1" applyProtection="1">
      <alignment horizontal="right"/>
      <protection locked="0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Alignment="1">
      <alignment horizontal="right"/>
    </xf>
    <xf numFmtId="165" fontId="0" fillId="0" borderId="1" xfId="0" applyNumberFormat="1" applyFont="1" applyBorder="1" applyAlignment="1">
      <alignment horizontal="right" vertical="center" wrapText="1"/>
    </xf>
    <xf numFmtId="165" fontId="0" fillId="0" borderId="2" xfId="0" applyNumberFormat="1" applyFont="1" applyBorder="1" applyAlignment="1" applyProtection="1">
      <alignment horizontal="right" vertical="center" wrapText="1"/>
      <protection locked="0"/>
    </xf>
    <xf numFmtId="3" fontId="0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165" fontId="0" fillId="0" borderId="6" xfId="0" applyNumberFormat="1" applyFont="1" applyBorder="1" applyAlignment="1">
      <alignment horizontal="right" vertical="center" wrapText="1"/>
    </xf>
    <xf numFmtId="165" fontId="0" fillId="0" borderId="7" xfId="0" applyNumberFormat="1" applyFont="1" applyBorder="1" applyAlignment="1" applyProtection="1">
      <alignment horizontal="right" vertical="center" wrapText="1"/>
      <protection locked="0"/>
    </xf>
    <xf numFmtId="3" fontId="0" fillId="0" borderId="7" xfId="0" applyNumberFormat="1" applyFont="1" applyBorder="1" applyAlignment="1">
      <alignment horizontal="right" vertical="center" wrapText="1"/>
    </xf>
    <xf numFmtId="164" fontId="0" fillId="0" borderId="8" xfId="0" applyNumberFormat="1" applyFont="1" applyBorder="1" applyAlignment="1">
      <alignment horizontal="right" vertical="center" wrapText="1"/>
    </xf>
    <xf numFmtId="164" fontId="0" fillId="0" borderId="9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/>
    </xf>
    <xf numFmtId="0" fontId="0" fillId="0" borderId="1" xfId="0" applyFont="1" applyBorder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justify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FD8A3-C032-4970-B7C6-0D3C1D13DCA8}">
  <dimension ref="A1:J55"/>
  <sheetViews>
    <sheetView tabSelected="1" topLeftCell="A28" workbookViewId="0">
      <selection activeCell="I36" sqref="I35:I36"/>
    </sheetView>
  </sheetViews>
  <sheetFormatPr baseColWidth="10" defaultRowHeight="14.25" x14ac:dyDescent="0.45"/>
  <cols>
    <col min="1" max="1" width="25.86328125" style="12" bestFit="1" customWidth="1"/>
    <col min="2" max="2" width="22" style="12" bestFit="1" customWidth="1"/>
    <col min="3" max="3" width="24.86328125" style="12" bestFit="1" customWidth="1"/>
    <col min="4" max="4" width="24.1328125" style="12" bestFit="1" customWidth="1"/>
    <col min="5" max="5" width="22.86328125" style="12" bestFit="1" customWidth="1"/>
  </cols>
  <sheetData>
    <row r="1" spans="1:10" x14ac:dyDescent="0.45">
      <c r="A1" s="12" t="s">
        <v>34</v>
      </c>
    </row>
    <row r="2" spans="1:10" ht="14.65" thickBot="1" x14ac:dyDescent="0.5">
      <c r="A2" s="16" t="s">
        <v>27</v>
      </c>
      <c r="B2" s="16"/>
      <c r="C2" s="16"/>
      <c r="D2" s="16"/>
      <c r="E2" s="16"/>
    </row>
    <row r="3" spans="1:10" ht="61.5" customHeight="1" thickBot="1" x14ac:dyDescent="0.5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</row>
    <row r="4" spans="1:10" ht="14.65" thickBot="1" x14ac:dyDescent="0.5">
      <c r="A4" s="17" t="s">
        <v>0</v>
      </c>
      <c r="B4" s="18">
        <v>1</v>
      </c>
      <c r="C4" s="19">
        <v>90</v>
      </c>
      <c r="D4" s="20"/>
      <c r="E4" s="19">
        <f>D4*B4</f>
        <v>0</v>
      </c>
    </row>
    <row r="5" spans="1:10" ht="14.65" thickBot="1" x14ac:dyDescent="0.5">
      <c r="A5" s="17" t="s">
        <v>1</v>
      </c>
      <c r="B5" s="18">
        <v>3</v>
      </c>
      <c r="C5" s="19">
        <v>30</v>
      </c>
      <c r="D5" s="20"/>
      <c r="E5" s="19">
        <f>B5*D5</f>
        <v>0</v>
      </c>
    </row>
    <row r="6" spans="1:10" ht="14.65" thickBot="1" x14ac:dyDescent="0.5">
      <c r="A6" s="17" t="s">
        <v>2</v>
      </c>
      <c r="B6" s="18">
        <v>5</v>
      </c>
      <c r="C6" s="19">
        <v>35</v>
      </c>
      <c r="D6" s="20"/>
      <c r="E6" s="19">
        <f>B6*D6</f>
        <v>0</v>
      </c>
    </row>
    <row r="7" spans="1:10" ht="14.65" thickBot="1" x14ac:dyDescent="0.5">
      <c r="A7" s="17" t="s">
        <v>3</v>
      </c>
      <c r="B7" s="18">
        <v>39</v>
      </c>
      <c r="C7" s="19">
        <v>12</v>
      </c>
      <c r="D7" s="20"/>
      <c r="E7" s="21">
        <f>B7*D7</f>
        <v>0</v>
      </c>
    </row>
    <row r="8" spans="1:10" ht="33" customHeight="1" thickTop="1" thickBot="1" x14ac:dyDescent="0.5">
      <c r="A8" s="7" t="s">
        <v>4</v>
      </c>
      <c r="B8" s="22"/>
      <c r="C8" s="23"/>
      <c r="D8" s="24"/>
      <c r="E8" s="25">
        <f>(E4+E5+E6+E7)*12</f>
        <v>0</v>
      </c>
      <c r="J8" s="46"/>
    </row>
    <row r="9" spans="1:10" x14ac:dyDescent="0.45">
      <c r="B9" s="26"/>
      <c r="C9" s="26"/>
      <c r="D9" s="26"/>
      <c r="E9" s="26"/>
    </row>
    <row r="11" spans="1:10" ht="14.65" thickBot="1" x14ac:dyDescent="0.5">
      <c r="A11" s="12" t="s">
        <v>28</v>
      </c>
      <c r="B11" s="26"/>
      <c r="C11" s="26"/>
      <c r="D11" s="26"/>
      <c r="E11" s="26"/>
    </row>
    <row r="12" spans="1:10" ht="28.9" thickBot="1" x14ac:dyDescent="0.5">
      <c r="A12" s="8" t="s">
        <v>5</v>
      </c>
      <c r="B12" s="8" t="s">
        <v>26</v>
      </c>
      <c r="C12" s="9" t="s">
        <v>10</v>
      </c>
      <c r="D12" s="9" t="s">
        <v>14</v>
      </c>
      <c r="E12" s="8" t="s">
        <v>11</v>
      </c>
    </row>
    <row r="13" spans="1:10" ht="14.65" thickBot="1" x14ac:dyDescent="0.5">
      <c r="A13" s="1" t="s">
        <v>12</v>
      </c>
      <c r="B13" s="27">
        <v>8.9999999999999993E-3</v>
      </c>
      <c r="C13" s="28"/>
      <c r="D13" s="29">
        <v>564000</v>
      </c>
      <c r="E13" s="30">
        <f>C13*D13</f>
        <v>0</v>
      </c>
    </row>
    <row r="14" spans="1:10" ht="14.65" thickBot="1" x14ac:dyDescent="0.5">
      <c r="A14" s="2" t="s">
        <v>13</v>
      </c>
      <c r="B14" s="31">
        <v>0.06</v>
      </c>
      <c r="C14" s="32"/>
      <c r="D14" s="33">
        <v>78000</v>
      </c>
      <c r="E14" s="34">
        <f>C14*D14</f>
        <v>0</v>
      </c>
    </row>
    <row r="15" spans="1:10" ht="29.25" thickTop="1" thickBot="1" x14ac:dyDescent="0.5">
      <c r="A15" s="3" t="s">
        <v>15</v>
      </c>
      <c r="B15" s="26"/>
      <c r="C15" s="26"/>
      <c r="D15" s="26"/>
      <c r="E15" s="35">
        <f>E13+E14</f>
        <v>0</v>
      </c>
    </row>
    <row r="18" spans="1:7" ht="14.65" thickBot="1" x14ac:dyDescent="0.5">
      <c r="A18" s="12" t="s">
        <v>29</v>
      </c>
      <c r="B18" s="26"/>
      <c r="C18" s="26"/>
      <c r="D18" s="26"/>
      <c r="E18" s="26"/>
    </row>
    <row r="19" spans="1:7" ht="28.9" thickBot="1" x14ac:dyDescent="0.5">
      <c r="A19" s="9" t="s">
        <v>18</v>
      </c>
      <c r="B19" s="36">
        <f>E8</f>
        <v>0</v>
      </c>
      <c r="C19" s="26"/>
      <c r="D19" s="26"/>
      <c r="E19" s="26"/>
    </row>
    <row r="20" spans="1:7" ht="14.65" thickBot="1" x14ac:dyDescent="0.5">
      <c r="A20" s="8" t="s">
        <v>16</v>
      </c>
      <c r="B20" s="37">
        <f>E15</f>
        <v>0</v>
      </c>
      <c r="C20" s="26"/>
      <c r="D20" s="26"/>
      <c r="E20" s="26"/>
    </row>
    <row r="21" spans="1:7" ht="15" thickTop="1" thickBot="1" x14ac:dyDescent="0.5">
      <c r="A21" s="8" t="s">
        <v>17</v>
      </c>
      <c r="B21" s="38">
        <f>B19+B20</f>
        <v>0</v>
      </c>
      <c r="C21" s="26"/>
      <c r="D21" s="26"/>
      <c r="E21" s="26"/>
    </row>
    <row r="23" spans="1:7" x14ac:dyDescent="0.45">
      <c r="A23" s="12" t="s">
        <v>35</v>
      </c>
    </row>
    <row r="24" spans="1:7" ht="14.65" thickBot="1" x14ac:dyDescent="0.5"/>
    <row r="25" spans="1:7" ht="28.9" thickBot="1" x14ac:dyDescent="0.5">
      <c r="A25" s="9" t="s">
        <v>19</v>
      </c>
      <c r="B25" s="10" t="s">
        <v>20</v>
      </c>
      <c r="C25" s="42" t="s">
        <v>47</v>
      </c>
    </row>
    <row r="26" spans="1:7" ht="14.65" thickBot="1" x14ac:dyDescent="0.5">
      <c r="A26" s="39" t="s">
        <v>21</v>
      </c>
      <c r="B26" s="40" t="s">
        <v>25</v>
      </c>
      <c r="C26" s="45"/>
    </row>
    <row r="27" spans="1:7" ht="14.65" thickBot="1" x14ac:dyDescent="0.5">
      <c r="A27" s="39" t="s">
        <v>22</v>
      </c>
      <c r="B27" s="40" t="s">
        <v>25</v>
      </c>
      <c r="C27" s="45"/>
    </row>
    <row r="28" spans="1:7" ht="14.65" thickBot="1" x14ac:dyDescent="0.5">
      <c r="A28" s="39" t="s">
        <v>23</v>
      </c>
      <c r="B28" s="40" t="s">
        <v>25</v>
      </c>
      <c r="C28" s="45"/>
    </row>
    <row r="30" spans="1:7" ht="28.5" x14ac:dyDescent="0.45">
      <c r="A30" s="41" t="s">
        <v>36</v>
      </c>
    </row>
    <row r="31" spans="1:7" ht="14.65" thickBot="1" x14ac:dyDescent="0.5">
      <c r="F31" s="12"/>
    </row>
    <row r="32" spans="1:7" ht="43.15" thickBot="1" x14ac:dyDescent="0.5">
      <c r="A32" s="42" t="s">
        <v>45</v>
      </c>
      <c r="B32" s="43" t="s">
        <v>40</v>
      </c>
      <c r="C32" s="43" t="s">
        <v>38</v>
      </c>
      <c r="D32" s="43" t="s">
        <v>39</v>
      </c>
      <c r="E32" s="42" t="s">
        <v>47</v>
      </c>
      <c r="F32" s="12"/>
      <c r="G32" s="12"/>
    </row>
    <row r="33" spans="1:7" ht="14.65" thickBot="1" x14ac:dyDescent="0.5">
      <c r="A33" s="48" t="s">
        <v>49</v>
      </c>
      <c r="B33" s="49">
        <v>30</v>
      </c>
      <c r="C33" s="49">
        <v>55</v>
      </c>
      <c r="D33" s="52">
        <f>B33/C33</f>
        <v>0.54545454545454541</v>
      </c>
      <c r="E33" s="50"/>
      <c r="F33" s="12"/>
      <c r="G33" s="12"/>
    </row>
    <row r="34" spans="1:7" ht="14.65" thickBot="1" x14ac:dyDescent="0.5">
      <c r="A34" s="44" t="s">
        <v>41</v>
      </c>
      <c r="B34" s="53"/>
      <c r="C34" s="54"/>
      <c r="D34" s="54" t="e">
        <f>15*(B34/C34)</f>
        <v>#DIV/0!</v>
      </c>
      <c r="E34" s="55"/>
      <c r="F34" s="12"/>
      <c r="G34" s="12"/>
    </row>
    <row r="35" spans="1:7" ht="14.65" thickBot="1" x14ac:dyDescent="0.5">
      <c r="A35" s="47" t="s">
        <v>42</v>
      </c>
      <c r="B35" s="56"/>
      <c r="C35" s="57"/>
      <c r="D35" s="54" t="e">
        <f t="shared" ref="D35:D37" si="0">15*(B35/C35)</f>
        <v>#DIV/0!</v>
      </c>
      <c r="E35" s="55"/>
      <c r="F35" s="12"/>
      <c r="G35" s="12"/>
    </row>
    <row r="36" spans="1:7" ht="14.65" thickBot="1" x14ac:dyDescent="0.5">
      <c r="A36" s="47" t="s">
        <v>43</v>
      </c>
      <c r="B36" s="56"/>
      <c r="C36" s="57"/>
      <c r="D36" s="54" t="e">
        <f t="shared" si="0"/>
        <v>#DIV/0!</v>
      </c>
      <c r="E36" s="55"/>
      <c r="F36" s="12"/>
      <c r="G36" s="12"/>
    </row>
    <row r="37" spans="1:7" ht="14.65" thickBot="1" x14ac:dyDescent="0.5">
      <c r="A37" s="47" t="s">
        <v>44</v>
      </c>
      <c r="B37" s="56"/>
      <c r="C37" s="57"/>
      <c r="D37" s="54" t="e">
        <f t="shared" si="0"/>
        <v>#DIV/0!</v>
      </c>
      <c r="E37" s="55"/>
      <c r="F37" s="12"/>
      <c r="G37" s="12"/>
    </row>
    <row r="38" spans="1:7" x14ac:dyDescent="0.45">
      <c r="B38" s="58"/>
      <c r="C38" s="58"/>
      <c r="D38" s="58"/>
      <c r="E38" s="58"/>
    </row>
    <row r="39" spans="1:7" ht="28.5" x14ac:dyDescent="0.45">
      <c r="A39" s="11" t="s">
        <v>50</v>
      </c>
      <c r="B39" s="58"/>
      <c r="C39" s="58"/>
      <c r="D39" s="58"/>
      <c r="E39" s="58"/>
    </row>
    <row r="40" spans="1:7" ht="14.65" thickBot="1" x14ac:dyDescent="0.5">
      <c r="B40" s="58"/>
      <c r="C40" s="58"/>
      <c r="D40" s="58"/>
      <c r="E40" s="58"/>
    </row>
    <row r="41" spans="1:7" ht="43.15" thickBot="1" x14ac:dyDescent="0.5">
      <c r="A41" s="42" t="s">
        <v>46</v>
      </c>
      <c r="B41" s="43" t="s">
        <v>48</v>
      </c>
      <c r="C41" s="43" t="s">
        <v>38</v>
      </c>
      <c r="D41" s="43" t="s">
        <v>39</v>
      </c>
      <c r="E41" s="42" t="s">
        <v>47</v>
      </c>
      <c r="F41" s="12"/>
      <c r="G41" s="12"/>
    </row>
    <row r="42" spans="1:7" ht="14.65" thickBot="1" x14ac:dyDescent="0.5">
      <c r="A42" s="48" t="s">
        <v>49</v>
      </c>
      <c r="B42" s="51">
        <f>1200*1200</f>
        <v>1440000</v>
      </c>
      <c r="C42" s="51">
        <f>1600*1600</f>
        <v>2560000</v>
      </c>
      <c r="D42" s="49">
        <f>5*(B42/C42)</f>
        <v>2.8125</v>
      </c>
      <c r="E42" s="50"/>
      <c r="F42" s="12"/>
      <c r="G42" s="12"/>
    </row>
    <row r="43" spans="1:7" ht="14.65" thickBot="1" x14ac:dyDescent="0.5">
      <c r="A43" s="44" t="s">
        <v>41</v>
      </c>
      <c r="B43" s="51">
        <f>1600*1600</f>
        <v>2560000</v>
      </c>
      <c r="C43" s="51">
        <f>1600*1600</f>
        <v>2560000</v>
      </c>
      <c r="D43" s="49">
        <f t="shared" ref="D43:D46" si="1">5*(B43/C43)</f>
        <v>5</v>
      </c>
      <c r="E43" s="59"/>
      <c r="F43" s="12"/>
      <c r="G43" s="12"/>
    </row>
    <row r="44" spans="1:7" ht="14.65" thickBot="1" x14ac:dyDescent="0.5">
      <c r="A44" s="47" t="s">
        <v>42</v>
      </c>
      <c r="B44" s="60"/>
      <c r="C44" s="61"/>
      <c r="D44" s="49" t="e">
        <f t="shared" si="1"/>
        <v>#DIV/0!</v>
      </c>
      <c r="E44" s="59"/>
      <c r="F44" s="12"/>
      <c r="G44" s="12"/>
    </row>
    <row r="45" spans="1:7" ht="14.65" thickBot="1" x14ac:dyDescent="0.5">
      <c r="A45" s="47" t="s">
        <v>43</v>
      </c>
      <c r="B45" s="60"/>
      <c r="C45" s="61"/>
      <c r="D45" s="49" t="e">
        <f t="shared" si="1"/>
        <v>#DIV/0!</v>
      </c>
      <c r="E45" s="59"/>
      <c r="F45" s="12"/>
      <c r="G45" s="12"/>
    </row>
    <row r="46" spans="1:7" ht="14.65" thickBot="1" x14ac:dyDescent="0.5">
      <c r="A46" s="47" t="s">
        <v>44</v>
      </c>
      <c r="B46" s="60"/>
      <c r="C46" s="61"/>
      <c r="D46" s="49" t="e">
        <f t="shared" si="1"/>
        <v>#DIV/0!</v>
      </c>
      <c r="E46" s="59"/>
      <c r="F46" s="12"/>
      <c r="G46" s="12"/>
    </row>
    <row r="48" spans="1:7" x14ac:dyDescent="0.45">
      <c r="A48" s="11" t="s">
        <v>37</v>
      </c>
    </row>
    <row r="49" spans="1:2" ht="28.9" thickBot="1" x14ac:dyDescent="0.5">
      <c r="A49" s="11" t="s">
        <v>32</v>
      </c>
    </row>
    <row r="50" spans="1:2" ht="14.65" thickBot="1" x14ac:dyDescent="0.5">
      <c r="A50" s="13" t="s">
        <v>31</v>
      </c>
      <c r="B50" s="15" t="s">
        <v>25</v>
      </c>
    </row>
    <row r="51" spans="1:2" ht="14.65" thickBot="1" x14ac:dyDescent="0.5">
      <c r="A51" s="14" t="s">
        <v>30</v>
      </c>
      <c r="B51" s="15" t="s">
        <v>25</v>
      </c>
    </row>
    <row r="53" spans="1:2" ht="14.65" thickBot="1" x14ac:dyDescent="0.5">
      <c r="A53" s="12" t="s">
        <v>33</v>
      </c>
    </row>
    <row r="54" spans="1:2" ht="14.65" thickBot="1" x14ac:dyDescent="0.5">
      <c r="A54" s="13" t="s">
        <v>31</v>
      </c>
      <c r="B54" s="15" t="s">
        <v>25</v>
      </c>
    </row>
    <row r="55" spans="1:2" ht="14.65" thickBot="1" x14ac:dyDescent="0.5">
      <c r="A55" s="14" t="s">
        <v>30</v>
      </c>
      <c r="B55" s="15" t="s">
        <v>25</v>
      </c>
    </row>
  </sheetData>
  <dataValidations xWindow="282" yWindow="433" count="3">
    <dataValidation type="whole" operator="greaterThanOrEqual" allowBlank="1" showInputMessage="1" showErrorMessage="1" promptTitle="Mínim Requerit" prompt="Mínim 40 Pàgines per minut, si us plau indiqui un valor igual o menor al mínim requerit" sqref="B34:B37" xr:uid="{EC657B99-B3D1-4ECE-A9F4-9217F95C1293}">
      <formula1>40</formula1>
    </dataValidation>
    <dataValidation type="whole" operator="greaterThanOrEqual" allowBlank="1" showInputMessage="1" showErrorMessage="1" promptTitle="Mínim Requerit" prompt="Mínim resolució 1200*1200=1440000 PPP, si us plau, indiqui un valor igual o major al mínim requerit" sqref="B44:B45" xr:uid="{80A117FC-5CAE-40B0-A5B2-0E990CBD8858}">
      <formula1>1440000</formula1>
    </dataValidation>
    <dataValidation allowBlank="1" showInputMessage="1" showErrorMessage="1" promptTitle="Mínim Requerit" prompt="Mínim resolució 600*600=360000 PPP, si us plau, indiqui un valor igual o major al mínim requerit." sqref="B46" xr:uid="{6FB172A9-005D-46BA-B987-74FF176779BC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282" yWindow="433" count="1">
        <x14:dataValidation type="list" allowBlank="1" showInputMessage="1" showErrorMessage="1" xr:uid="{FE88119A-9B6C-4A49-BFE9-FF7824DFCD4F}">
          <x14:formula1>
            <xm:f>Hoja2!$A$2:$A$3</xm:f>
          </x14:formula1>
          <xm:sqref>B26:B28 B50:B51 B54:B55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C4BD8-7A84-4FCB-B5A5-B86FEFFD1F7E}">
  <dimension ref="A2:A9"/>
  <sheetViews>
    <sheetView workbookViewId="0">
      <selection activeCell="A8" sqref="A8"/>
    </sheetView>
  </sheetViews>
  <sheetFormatPr baseColWidth="10" defaultRowHeight="14.25" x14ac:dyDescent="0.45"/>
  <sheetData>
    <row r="2" spans="1:1" x14ac:dyDescent="0.45">
      <c r="A2" s="4" t="s">
        <v>24</v>
      </c>
    </row>
    <row r="3" spans="1:1" x14ac:dyDescent="0.45">
      <c r="A3" t="s">
        <v>25</v>
      </c>
    </row>
    <row r="8" spans="1:1" x14ac:dyDescent="0.45">
      <c r="A8" t="s">
        <v>31</v>
      </c>
    </row>
    <row r="9" spans="1:1" x14ac:dyDescent="0.45">
      <c r="A9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Lluch Serrat</dc:creator>
  <cp:lastModifiedBy>Oscar Lluch Serrat</cp:lastModifiedBy>
  <dcterms:created xsi:type="dcterms:W3CDTF">2018-06-28T10:07:38Z</dcterms:created>
  <dcterms:modified xsi:type="dcterms:W3CDTF">2018-12-12T09:04:30Z</dcterms:modified>
</cp:coreProperties>
</file>