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TAT0" sheetId="1" r:id="rId1"/>
  </sheets>
  <definedNames/>
  <calcPr fullCalcOnLoad="1"/>
</workbook>
</file>

<file path=xl/sharedStrings.xml><?xml version="1.0" encoding="utf-8"?>
<sst xmlns="http://schemas.openxmlformats.org/spreadsheetml/2006/main" count="163" uniqueCount="162">
  <si>
    <t/>
  </si>
  <si>
    <t>Prova / Perfil</t>
  </si>
  <si>
    <t>CAPITOLS/PROVES I PERFILS</t>
  </si>
  <si>
    <t>TOTALS</t>
  </si>
  <si>
    <t>HEMATIMETRIA</t>
  </si>
  <si>
    <t>HEMOGRAMA COMPLET</t>
  </si>
  <si>
    <t>PLAQUETES EN CITRAT</t>
  </si>
  <si>
    <t>ESTUDI ERITROPOESI</t>
  </si>
  <si>
    <t>FERRITINA-Srm</t>
  </si>
  <si>
    <t>FERRO-Srm</t>
  </si>
  <si>
    <t>FOLATS-Srm</t>
  </si>
  <si>
    <t>TRANSFERRINA-Srm</t>
  </si>
  <si>
    <t>Vit. B12-Srm</t>
  </si>
  <si>
    <t>BIOQUÍMICA GENERAL</t>
  </si>
  <si>
    <t>ALT (GPT)-Srm</t>
  </si>
  <si>
    <t>AMILASA</t>
  </si>
  <si>
    <t>AST (GOT)-Srm</t>
  </si>
  <si>
    <t>BILI ESTERIFICADA-Srm</t>
  </si>
  <si>
    <t>BILI TOTAL-Srm</t>
  </si>
  <si>
    <t>BILIRUBINA CONJUGADA-Srm</t>
  </si>
  <si>
    <t>BILIRUBINA DIRECTE-Srm</t>
  </si>
  <si>
    <t>BILIRUBINA NEONATALSrm</t>
  </si>
  <si>
    <t>BILIRUBINA NO CONJUGADA-Srm</t>
  </si>
  <si>
    <t>COLESTEROL-Srm</t>
  </si>
  <si>
    <t>CPK-Srm</t>
  </si>
  <si>
    <t>CREATININA-Srm</t>
  </si>
  <si>
    <t>FALC TOTAL-Srm</t>
  </si>
  <si>
    <t>GGTP-Srm</t>
  </si>
  <si>
    <t>GLUCOSA-Srm</t>
  </si>
  <si>
    <t>HDL COLESTEL-Srm</t>
  </si>
  <si>
    <t>HEMOGLOBINA GLUCADA A1c</t>
  </si>
  <si>
    <t>LDH-Srm</t>
  </si>
  <si>
    <t>LIPASA-Srm</t>
  </si>
  <si>
    <t>TEST de O´SULLIVAN</t>
  </si>
  <si>
    <t>TRIGLICÈRID-Srm</t>
  </si>
  <si>
    <t>URAT-Srm</t>
  </si>
  <si>
    <t>UREA-Srm</t>
  </si>
  <si>
    <t>EQUILIBRI HIDROELECTROLÍTIC</t>
  </si>
  <si>
    <t>CALCI (II)-Srm</t>
  </si>
  <si>
    <t>CLORUR,Srm</t>
  </si>
  <si>
    <t>FOSFAT-Srm</t>
  </si>
  <si>
    <t>Ió POTASSI-Srm</t>
  </si>
  <si>
    <t>Ió SODI-Srm</t>
  </si>
  <si>
    <t>Lactat-Srm</t>
  </si>
  <si>
    <t>MAGNESI (II)-Srm</t>
  </si>
  <si>
    <t>PROTEÏNES</t>
  </si>
  <si>
    <t>ALBÚMINA-Srm</t>
  </si>
  <si>
    <t>IgA-Srm</t>
  </si>
  <si>
    <t>IgG-Srm</t>
  </si>
  <si>
    <t>IgM-Srm</t>
  </si>
  <si>
    <t>PCR-Srm</t>
  </si>
  <si>
    <t>PREALBUMINA-Srm</t>
  </si>
  <si>
    <t>PROCALCITONINA-Srm</t>
  </si>
  <si>
    <t>PROTEÏNA-Srm</t>
  </si>
  <si>
    <t>IMMUNOLOGIA</t>
  </si>
  <si>
    <t>ASLO-Srm</t>
  </si>
  <si>
    <t>CPK MB-Srm</t>
  </si>
  <si>
    <t>FR làtex-Srm</t>
  </si>
  <si>
    <t>TROPONINA I (Ultra)-Srm</t>
  </si>
  <si>
    <t>TROPONINA I-Srm</t>
  </si>
  <si>
    <t>ESTUDIS HORMONALS</t>
  </si>
  <si>
    <t>Beta-HCG-Srm</t>
  </si>
  <si>
    <t>CORTISOL (matutí)-Srm</t>
  </si>
  <si>
    <t>EMBARÀS Prova-Srm</t>
  </si>
  <si>
    <t>ESTRADIOL-Srm</t>
  </si>
  <si>
    <t>FSH-Srm</t>
  </si>
  <si>
    <t>LH basal-Srm</t>
  </si>
  <si>
    <t>PARATIRINA-Srm</t>
  </si>
  <si>
    <t>PROGESTERONA-Srm</t>
  </si>
  <si>
    <t>PROLACTINA-Srm</t>
  </si>
  <si>
    <t>T3 TRIIODETIRONINA-Srm</t>
  </si>
  <si>
    <t>T4 lliure TIROXINA-Srm</t>
  </si>
  <si>
    <t>TESTOSTERONA Total-Srm</t>
  </si>
  <si>
    <t>TSH-Srm</t>
  </si>
  <si>
    <t>MARCADORS TUMORALS</t>
  </si>
  <si>
    <t>Alfa-FETOPROTEINA-Srm</t>
  </si>
  <si>
    <t>CA 125-Srm</t>
  </si>
  <si>
    <t>CA 15.3-Srm</t>
  </si>
  <si>
    <t>CA 19.9-Srm</t>
  </si>
  <si>
    <t>CEA-Srm</t>
  </si>
  <si>
    <t>PSA lliure-Srm</t>
  </si>
  <si>
    <t>PSA-Srm</t>
  </si>
  <si>
    <t>FARMACOLOGIA</t>
  </si>
  <si>
    <t>LITI-Srm</t>
  </si>
  <si>
    <t>VALPROAT SODIC-Srm</t>
  </si>
  <si>
    <t>BIOQUÍMICA ESPECIAL</t>
  </si>
  <si>
    <t>25-(OH) Vitamina D-Srm</t>
  </si>
  <si>
    <t>AUTOIMMUNITAT</t>
  </si>
  <si>
    <t>Ac TIROGLOBULINA-Srm</t>
  </si>
  <si>
    <t>AL·LÈRGIES</t>
  </si>
  <si>
    <t>IgE-Srm</t>
  </si>
  <si>
    <t>IMMUNOLOGIA INFECCIOSA</t>
  </si>
  <si>
    <t>HBcAg Ac</t>
  </si>
  <si>
    <t>HBcAg Ac IgM</t>
  </si>
  <si>
    <t>HBsAg</t>
  </si>
  <si>
    <t>HBsAg Ac</t>
  </si>
  <si>
    <t>HVC Ac</t>
  </si>
  <si>
    <t>VHA Ac IgM</t>
  </si>
  <si>
    <t>HIV Ac</t>
  </si>
  <si>
    <t>TOXO G</t>
  </si>
  <si>
    <t>Rubeola Ac IgG</t>
  </si>
  <si>
    <t>BIOQUÍMICA ORINA</t>
  </si>
  <si>
    <t>AMILASA-Uri</t>
  </si>
  <si>
    <t>CALCI-dUri</t>
  </si>
  <si>
    <t>CLORUR-dUri</t>
  </si>
  <si>
    <t>CREATININI-Uri</t>
  </si>
  <si>
    <t>CREATININI-dUri</t>
  </si>
  <si>
    <t>FOSFAT-dUri</t>
  </si>
  <si>
    <t>Ió POTASSI-Uri</t>
  </si>
  <si>
    <t>Ió POTASSI-dUri</t>
  </si>
  <si>
    <t>Ió SODI-Uri</t>
  </si>
  <si>
    <t>Ió SODI-dUri</t>
  </si>
  <si>
    <t>MicroALBÚMINA-Uri</t>
  </si>
  <si>
    <t>MicroALBÚMINA-dUri</t>
  </si>
  <si>
    <t>PROTEÏNA-Uri</t>
  </si>
  <si>
    <t>PROTEÏNA-dUri</t>
  </si>
  <si>
    <t>URAT-Uri</t>
  </si>
  <si>
    <t>URAT-dUri</t>
  </si>
  <si>
    <t>UREA-Uri</t>
  </si>
  <si>
    <t>UREA-dUri</t>
  </si>
  <si>
    <t>LÍQUID PLEURAL</t>
  </si>
  <si>
    <t>COLESTEROL-Lpl</t>
  </si>
  <si>
    <t>GLUCOSA-LPl</t>
  </si>
  <si>
    <t>LDH-LPl</t>
  </si>
  <si>
    <t>PROTEÏNA-LPl</t>
  </si>
  <si>
    <t>LÍQUID ASCÍTIC / PERITONEAL</t>
  </si>
  <si>
    <t>ALBÚMINA-LAs</t>
  </si>
  <si>
    <t>AMILASA-LAs</t>
  </si>
  <si>
    <t>BILIRUBINA-LPl</t>
  </si>
  <si>
    <t>GLUCOSA-LAs</t>
  </si>
  <si>
    <t>LDH-LAs</t>
  </si>
  <si>
    <t>PROTEÏNA-LAs</t>
  </si>
  <si>
    <t>LÍQUID CEFALORAQUIDI</t>
  </si>
  <si>
    <t>GLUCOSA- LCR</t>
  </si>
  <si>
    <t>PROTEÏNA-LCR</t>
  </si>
  <si>
    <t>LÍQUID SINOVIAL</t>
  </si>
  <si>
    <t>ACID URIC-Lsi</t>
  </si>
  <si>
    <t>GLUCOSA-LSi</t>
  </si>
  <si>
    <t>PROTEÏNA-LSi</t>
  </si>
  <si>
    <t>TOXICOLOGIA</t>
  </si>
  <si>
    <t>ANFETAMINES-Uri</t>
  </si>
  <si>
    <t>ANTIDEPRESSIUS TRICICLICS-Uri</t>
  </si>
  <si>
    <t>BARBITURATS-Uri</t>
  </si>
  <si>
    <t>BENZODIACEPINES-Uri</t>
  </si>
  <si>
    <t>CANNABIS-Uri</t>
  </si>
  <si>
    <t>COCAÏNA-Uri</t>
  </si>
  <si>
    <t>ETANOL-Srm</t>
  </si>
  <si>
    <t>METADONA-Uri</t>
  </si>
  <si>
    <t>METAMFETAMINA-Uri</t>
  </si>
  <si>
    <t>METILENEDIOXOMETANFETAMINA-Uri</t>
  </si>
  <si>
    <t>OPIACIS-Uri</t>
  </si>
  <si>
    <t>PREU UNITAT</t>
  </si>
  <si>
    <t>TOTAL PREU</t>
  </si>
  <si>
    <t xml:space="preserve">Capitol </t>
  </si>
  <si>
    <t>ANALISI BASIC D´ORINA (Tira)</t>
  </si>
  <si>
    <t>Estadística de Proves i Perfils per Capitols</t>
  </si>
  <si>
    <t>FUNDACIÓ SANT HOSPITAL</t>
  </si>
  <si>
    <t>Servei de Laboratori Clínic</t>
  </si>
  <si>
    <t>LDL COLESTEROL-Srm (Directe)</t>
  </si>
  <si>
    <t>ACETAMINOFE/PARACETAMOL-Srm</t>
  </si>
  <si>
    <t>Model oferta econòmica</t>
  </si>
  <si>
    <t>TOTAL ANUAL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</si>
</sst>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.0\ _€"/>
    <numFmt numFmtId="172" formatCode="#,##0\ _€"/>
  </numFmts>
  <fonts count="46">
    <font>
      <sz val="10"/>
      <name val="Arial"/>
      <family val="0"/>
    </font>
    <font>
      <sz val="8"/>
      <name val="Arial"/>
      <family val="0"/>
    </font>
    <font>
      <b/>
      <sz val="8"/>
      <color indexed="9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3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NumberFormat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34" borderId="1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2" fillId="35" borderId="11" xfId="0" applyNumberFormat="1" applyFont="1" applyFill="1" applyBorder="1" applyAlignment="1" applyProtection="1">
      <alignment horizontal="left"/>
      <protection locked="0"/>
    </xf>
    <xf numFmtId="0" fontId="43" fillId="36" borderId="11" xfId="0" applyNumberFormat="1" applyFont="1" applyFill="1" applyBorder="1" applyAlignment="1" applyProtection="1">
      <alignment horizontal="center"/>
      <protection locked="0"/>
    </xf>
    <xf numFmtId="0" fontId="44" fillId="37" borderId="12" xfId="0" applyNumberFormat="1" applyFont="1" applyFill="1" applyBorder="1" applyAlignment="1" applyProtection="1">
      <alignment horizontal="left"/>
      <protection locked="0"/>
    </xf>
    <xf numFmtId="0" fontId="44" fillId="37" borderId="11" xfId="0" applyNumberFormat="1" applyFont="1" applyFill="1" applyBorder="1" applyAlignment="1" applyProtection="1">
      <alignment horizontal="center"/>
      <protection locked="0"/>
    </xf>
    <xf numFmtId="171" fontId="44" fillId="37" borderId="11" xfId="0" applyNumberFormat="1" applyFont="1" applyFill="1" applyBorder="1" applyAlignment="1" applyProtection="1">
      <alignment horizontal="center"/>
      <protection locked="0"/>
    </xf>
    <xf numFmtId="0" fontId="1" fillId="38" borderId="10" xfId="0" applyNumberFormat="1" applyFont="1" applyFill="1" applyBorder="1" applyAlignment="1" applyProtection="1">
      <alignment horizontal="left"/>
      <protection locked="0"/>
    </xf>
    <xf numFmtId="164" fontId="1" fillId="0" borderId="11" xfId="0" applyNumberFormat="1" applyFont="1" applyFill="1" applyBorder="1" applyAlignment="1" applyProtection="1">
      <alignment/>
      <protection locked="0"/>
    </xf>
    <xf numFmtId="171" fontId="1" fillId="0" borderId="11" xfId="0" applyNumberFormat="1" applyFont="1" applyFill="1" applyBorder="1" applyAlignment="1" applyProtection="1">
      <alignment/>
      <protection locked="0"/>
    </xf>
    <xf numFmtId="0" fontId="44" fillId="37" borderId="10" xfId="0" applyNumberFormat="1" applyFont="1" applyFill="1" applyBorder="1" applyAlignment="1" applyProtection="1">
      <alignment horizontal="left"/>
      <protection locked="0"/>
    </xf>
    <xf numFmtId="170" fontId="1" fillId="37" borderId="11" xfId="0" applyNumberFormat="1" applyFont="1" applyFill="1" applyBorder="1" applyAlignment="1" applyProtection="1">
      <alignment/>
      <protection locked="0"/>
    </xf>
    <xf numFmtId="0" fontId="1" fillId="38" borderId="10" xfId="0" applyNumberFormat="1" applyFont="1" applyFill="1" applyBorder="1" applyAlignment="1" applyProtection="1">
      <alignment horizontal="left"/>
      <protection locked="0"/>
    </xf>
    <xf numFmtId="0" fontId="1" fillId="33" borderId="10" xfId="0" applyNumberFormat="1" applyFont="1" applyFill="1" applyBorder="1" applyAlignment="1" applyProtection="1">
      <alignment horizontal="left"/>
      <protection locked="0"/>
    </xf>
    <xf numFmtId="0" fontId="44" fillId="34" borderId="10" xfId="0" applyNumberFormat="1" applyFont="1" applyFill="1" applyBorder="1" applyAlignment="1" applyProtection="1">
      <alignment horizontal="left"/>
      <protection locked="0"/>
    </xf>
    <xf numFmtId="1" fontId="1" fillId="37" borderId="11" xfId="0" applyNumberFormat="1" applyFont="1" applyFill="1" applyBorder="1" applyAlignment="1" applyProtection="1">
      <alignment/>
      <protection locked="0"/>
    </xf>
    <xf numFmtId="0" fontId="0" fillId="37" borderId="0" xfId="0" applyNumberFormat="1" applyFont="1" applyFill="1" applyBorder="1" applyAlignment="1" applyProtection="1">
      <alignment/>
      <protection locked="0"/>
    </xf>
    <xf numFmtId="0" fontId="45" fillId="0" borderId="0" xfId="0" applyNumberFormat="1" applyFont="1" applyFill="1" applyBorder="1" applyAlignment="1" applyProtection="1">
      <alignment/>
      <protection locked="0"/>
    </xf>
    <xf numFmtId="0" fontId="43" fillId="34" borderId="10" xfId="0" applyNumberFormat="1" applyFont="1" applyFill="1" applyBorder="1" applyAlignment="1" applyProtection="1">
      <alignment horizontal="left"/>
      <protection locked="0"/>
    </xf>
    <xf numFmtId="0" fontId="0" fillId="37" borderId="11" xfId="0" applyNumberFormat="1" applyFont="1" applyFill="1" applyBorder="1" applyAlignment="1" applyProtection="1">
      <alignment/>
      <protection locked="0"/>
    </xf>
    <xf numFmtId="172" fontId="43" fillId="39" borderId="11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2" fillId="35" borderId="11" xfId="0" applyNumberFormat="1" applyFont="1" applyFill="1" applyBorder="1" applyAlignment="1" applyProtection="1">
      <alignment horizontal="center"/>
      <protection/>
    </xf>
    <xf numFmtId="1" fontId="43" fillId="34" borderId="13" xfId="0" applyNumberFormat="1" applyFont="1" applyFill="1" applyBorder="1" applyAlignment="1" applyProtection="1">
      <alignment/>
      <protection/>
    </xf>
    <xf numFmtId="1" fontId="3" fillId="34" borderId="14" xfId="0" applyNumberFormat="1" applyFont="1" applyFill="1" applyBorder="1" applyAlignment="1" applyProtection="1">
      <alignment/>
      <protection/>
    </xf>
    <xf numFmtId="1" fontId="43" fillId="34" borderId="14" xfId="0" applyNumberFormat="1" applyFont="1" applyFill="1" applyBorder="1" applyAlignment="1" applyProtection="1">
      <alignment/>
      <protection/>
    </xf>
    <xf numFmtId="1" fontId="3" fillId="37" borderId="14" xfId="0" applyNumberFormat="1" applyFont="1" applyFill="1" applyBorder="1" applyAlignment="1" applyProtection="1">
      <alignment/>
      <protection/>
    </xf>
    <xf numFmtId="1" fontId="43" fillId="40" borderId="14" xfId="0" applyNumberFormat="1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60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2" width="2.00390625" style="2" bestFit="1" customWidth="1"/>
    <col min="3" max="3" width="29.00390625" style="2" bestFit="1" customWidth="1"/>
    <col min="4" max="4" width="9.140625" style="28" customWidth="1"/>
    <col min="5" max="5" width="10.8515625" style="2" customWidth="1"/>
    <col min="6" max="6" width="10.7109375" style="2" customWidth="1"/>
    <col min="7" max="9" width="9.140625" style="2" customWidth="1"/>
  </cols>
  <sheetData>
    <row r="1" ht="23.25">
      <c r="B1" s="3" t="s">
        <v>160</v>
      </c>
    </row>
    <row r="2" spans="2:3" ht="18">
      <c r="B2" s="4" t="s">
        <v>156</v>
      </c>
      <c r="C2" s="4"/>
    </row>
    <row r="3" spans="2:3" ht="18">
      <c r="B3" s="5" t="s">
        <v>157</v>
      </c>
      <c r="C3" s="4"/>
    </row>
    <row r="4" ht="15.75">
      <c r="B4" s="5" t="s">
        <v>155</v>
      </c>
    </row>
    <row r="6" spans="2:3" ht="12.75">
      <c r="B6" s="6" t="s">
        <v>0</v>
      </c>
      <c r="C6" s="7" t="s">
        <v>153</v>
      </c>
    </row>
    <row r="7" spans="2:3" ht="12.75">
      <c r="B7" s="8" t="s">
        <v>0</v>
      </c>
      <c r="C7" s="7" t="s">
        <v>1</v>
      </c>
    </row>
    <row r="9" spans="3:6" ht="12.75">
      <c r="C9" s="9" t="s">
        <v>2</v>
      </c>
      <c r="D9" s="29" t="s">
        <v>3</v>
      </c>
      <c r="E9" s="10" t="s">
        <v>151</v>
      </c>
      <c r="F9" s="10" t="s">
        <v>152</v>
      </c>
    </row>
    <row r="10" spans="3:6" ht="12.75">
      <c r="C10" s="11" t="s">
        <v>4</v>
      </c>
      <c r="D10" s="30">
        <f>SUM(D11:D12)</f>
        <v>20177</v>
      </c>
      <c r="E10" s="12"/>
      <c r="F10" s="13"/>
    </row>
    <row r="11" spans="3:6" ht="12.75">
      <c r="C11" s="14" t="s">
        <v>5</v>
      </c>
      <c r="D11" s="31">
        <v>19960</v>
      </c>
      <c r="E11" s="15"/>
      <c r="F11" s="16">
        <f>D11*E11</f>
        <v>0</v>
      </c>
    </row>
    <row r="12" spans="3:6" ht="12.75">
      <c r="C12" s="14" t="s">
        <v>6</v>
      </c>
      <c r="D12" s="31">
        <v>217</v>
      </c>
      <c r="E12" s="15"/>
      <c r="F12" s="16">
        <f aca="true" t="shared" si="0" ref="F12:F75">D12*E12</f>
        <v>0</v>
      </c>
    </row>
    <row r="13" spans="3:6" ht="12.75">
      <c r="C13" s="17" t="s">
        <v>7</v>
      </c>
      <c r="D13" s="32">
        <f>SUM(D14:D18)</f>
        <v>9003</v>
      </c>
      <c r="E13" s="18"/>
      <c r="F13" s="16"/>
    </row>
    <row r="14" spans="3:6" ht="12.75">
      <c r="C14" s="14" t="s">
        <v>8</v>
      </c>
      <c r="D14" s="31">
        <v>3254</v>
      </c>
      <c r="E14" s="15"/>
      <c r="F14" s="16">
        <f t="shared" si="0"/>
        <v>0</v>
      </c>
    </row>
    <row r="15" spans="3:6" ht="12.75">
      <c r="C15" s="14" t="s">
        <v>9</v>
      </c>
      <c r="D15" s="31">
        <v>2309</v>
      </c>
      <c r="E15" s="15"/>
      <c r="F15" s="16">
        <f t="shared" si="0"/>
        <v>0</v>
      </c>
    </row>
    <row r="16" spans="3:6" ht="12.75">
      <c r="C16" s="14" t="s">
        <v>10</v>
      </c>
      <c r="D16" s="31">
        <v>1141</v>
      </c>
      <c r="E16" s="15"/>
      <c r="F16" s="16">
        <f t="shared" si="0"/>
        <v>0</v>
      </c>
    </row>
    <row r="17" spans="3:6" ht="12.75">
      <c r="C17" s="14" t="s">
        <v>11</v>
      </c>
      <c r="D17" s="31">
        <v>818</v>
      </c>
      <c r="E17" s="15"/>
      <c r="F17" s="16">
        <f t="shared" si="0"/>
        <v>0</v>
      </c>
    </row>
    <row r="18" spans="3:6" ht="12.75">
      <c r="C18" s="14" t="s">
        <v>12</v>
      </c>
      <c r="D18" s="31">
        <v>1481</v>
      </c>
      <c r="E18" s="15"/>
      <c r="F18" s="16">
        <f t="shared" si="0"/>
        <v>0</v>
      </c>
    </row>
    <row r="19" spans="3:6" ht="12.75">
      <c r="C19" s="17" t="s">
        <v>13</v>
      </c>
      <c r="D19" s="32">
        <f>SUM(D20:D43)</f>
        <v>154196</v>
      </c>
      <c r="E19" s="18"/>
      <c r="F19" s="16"/>
    </row>
    <row r="20" spans="3:6" ht="12.75">
      <c r="C20" s="14" t="s">
        <v>14</v>
      </c>
      <c r="D20" s="31">
        <v>14282</v>
      </c>
      <c r="E20" s="15"/>
      <c r="F20" s="16">
        <f t="shared" si="0"/>
        <v>0</v>
      </c>
    </row>
    <row r="21" spans="3:6" ht="12.75">
      <c r="C21" s="14" t="s">
        <v>15</v>
      </c>
      <c r="D21" s="31">
        <v>2798</v>
      </c>
      <c r="E21" s="15"/>
      <c r="F21" s="16">
        <f t="shared" si="0"/>
        <v>0</v>
      </c>
    </row>
    <row r="22" spans="3:6" ht="12.75">
      <c r="C22" s="14" t="s">
        <v>16</v>
      </c>
      <c r="D22" s="31">
        <v>9739</v>
      </c>
      <c r="E22" s="15"/>
      <c r="F22" s="16">
        <f t="shared" si="0"/>
        <v>0</v>
      </c>
    </row>
    <row r="23" spans="3:6" ht="12.75">
      <c r="C23" s="14" t="s">
        <v>17</v>
      </c>
      <c r="D23" s="31">
        <v>1953</v>
      </c>
      <c r="E23" s="15"/>
      <c r="F23" s="16">
        <f t="shared" si="0"/>
        <v>0</v>
      </c>
    </row>
    <row r="24" spans="3:6" ht="12.75">
      <c r="C24" s="14" t="s">
        <v>18</v>
      </c>
      <c r="D24" s="31">
        <v>8105</v>
      </c>
      <c r="E24" s="15"/>
      <c r="F24" s="16">
        <f t="shared" si="0"/>
        <v>0</v>
      </c>
    </row>
    <row r="25" spans="3:6" ht="12.75">
      <c r="C25" s="14" t="s">
        <v>19</v>
      </c>
      <c r="D25" s="31">
        <v>1947</v>
      </c>
      <c r="E25" s="15"/>
      <c r="F25" s="16">
        <f t="shared" si="0"/>
        <v>0</v>
      </c>
    </row>
    <row r="26" spans="3:6" ht="12.75">
      <c r="C26" s="14" t="s">
        <v>20</v>
      </c>
      <c r="D26" s="31">
        <v>1953</v>
      </c>
      <c r="E26" s="15"/>
      <c r="F26" s="16">
        <f t="shared" si="0"/>
        <v>0</v>
      </c>
    </row>
    <row r="27" spans="3:6" ht="12.75">
      <c r="C27" s="14" t="s">
        <v>21</v>
      </c>
      <c r="D27" s="31">
        <v>7</v>
      </c>
      <c r="E27" s="15"/>
      <c r="F27" s="16">
        <f t="shared" si="0"/>
        <v>0</v>
      </c>
    </row>
    <row r="28" spans="3:6" ht="12.75">
      <c r="C28" s="14" t="s">
        <v>22</v>
      </c>
      <c r="D28" s="31">
        <v>1938</v>
      </c>
      <c r="E28" s="15"/>
      <c r="F28" s="16">
        <f t="shared" si="0"/>
        <v>0</v>
      </c>
    </row>
    <row r="29" spans="3:6" ht="12.75">
      <c r="C29" s="14" t="s">
        <v>23</v>
      </c>
      <c r="D29" s="31">
        <v>10539</v>
      </c>
      <c r="E29" s="15"/>
      <c r="F29" s="16">
        <f t="shared" si="0"/>
        <v>0</v>
      </c>
    </row>
    <row r="30" spans="3:6" ht="12.75">
      <c r="C30" s="14" t="s">
        <v>24</v>
      </c>
      <c r="D30" s="31">
        <v>2024</v>
      </c>
      <c r="E30" s="15"/>
      <c r="F30" s="16">
        <f t="shared" si="0"/>
        <v>0</v>
      </c>
    </row>
    <row r="31" spans="3:6" ht="12.75">
      <c r="C31" s="14" t="s">
        <v>25</v>
      </c>
      <c r="D31" s="31">
        <v>17199</v>
      </c>
      <c r="E31" s="15"/>
      <c r="F31" s="16">
        <f t="shared" si="0"/>
        <v>0</v>
      </c>
    </row>
    <row r="32" spans="3:6" ht="12.75">
      <c r="C32" s="14" t="s">
        <v>26</v>
      </c>
      <c r="D32" s="31">
        <v>7443</v>
      </c>
      <c r="E32" s="15"/>
      <c r="F32" s="16">
        <f t="shared" si="0"/>
        <v>0</v>
      </c>
    </row>
    <row r="33" spans="3:6" ht="12.75">
      <c r="C33" s="14" t="s">
        <v>27</v>
      </c>
      <c r="D33" s="31">
        <v>8117</v>
      </c>
      <c r="E33" s="15"/>
      <c r="F33" s="16">
        <f t="shared" si="0"/>
        <v>0</v>
      </c>
    </row>
    <row r="34" spans="3:6" ht="12.75">
      <c r="C34" s="14" t="s">
        <v>28</v>
      </c>
      <c r="D34" s="31">
        <v>19794</v>
      </c>
      <c r="E34" s="15"/>
      <c r="F34" s="16">
        <f t="shared" si="0"/>
        <v>0</v>
      </c>
    </row>
    <row r="35" spans="3:6" ht="12.75">
      <c r="C35" s="14" t="s">
        <v>29</v>
      </c>
      <c r="D35" s="31">
        <v>7419</v>
      </c>
      <c r="E35" s="15"/>
      <c r="F35" s="16">
        <f t="shared" si="0"/>
        <v>0</v>
      </c>
    </row>
    <row r="36" spans="3:6" ht="12.75">
      <c r="C36" s="14" t="s">
        <v>30</v>
      </c>
      <c r="D36" s="31">
        <v>3937</v>
      </c>
      <c r="E36" s="15"/>
      <c r="F36" s="16">
        <f t="shared" si="0"/>
        <v>0</v>
      </c>
    </row>
    <row r="37" spans="3:6" ht="12.75">
      <c r="C37" s="14" t="s">
        <v>31</v>
      </c>
      <c r="D37" s="31">
        <v>5351</v>
      </c>
      <c r="E37" s="15"/>
      <c r="F37" s="16">
        <f t="shared" si="0"/>
        <v>0</v>
      </c>
    </row>
    <row r="38" spans="3:6" ht="12.75">
      <c r="C38" s="19" t="s">
        <v>158</v>
      </c>
      <c r="D38" s="31">
        <v>140</v>
      </c>
      <c r="E38" s="15"/>
      <c r="F38" s="16">
        <f t="shared" si="0"/>
        <v>0</v>
      </c>
    </row>
    <row r="39" spans="3:6" ht="12.75">
      <c r="C39" s="14" t="s">
        <v>32</v>
      </c>
      <c r="D39" s="31">
        <v>1101</v>
      </c>
      <c r="E39" s="15"/>
      <c r="F39" s="16">
        <f t="shared" si="0"/>
        <v>0</v>
      </c>
    </row>
    <row r="40" spans="3:6" ht="12.75">
      <c r="C40" s="14" t="s">
        <v>33</v>
      </c>
      <c r="D40" s="31">
        <v>255</v>
      </c>
      <c r="E40" s="15"/>
      <c r="F40" s="16">
        <f t="shared" si="0"/>
        <v>0</v>
      </c>
    </row>
    <row r="41" spans="3:6" ht="12.75">
      <c r="C41" s="14" t="s">
        <v>34</v>
      </c>
      <c r="D41" s="31">
        <v>8439</v>
      </c>
      <c r="E41" s="15"/>
      <c r="F41" s="16">
        <f t="shared" si="0"/>
        <v>0</v>
      </c>
    </row>
    <row r="42" spans="3:10" ht="12.75">
      <c r="C42" s="14" t="s">
        <v>35</v>
      </c>
      <c r="D42" s="31">
        <v>8280</v>
      </c>
      <c r="E42" s="15"/>
      <c r="F42" s="16">
        <f t="shared" si="0"/>
        <v>0</v>
      </c>
      <c r="J42" s="1"/>
    </row>
    <row r="43" spans="3:6" ht="12.75">
      <c r="C43" s="14" t="s">
        <v>36</v>
      </c>
      <c r="D43" s="31">
        <v>11436</v>
      </c>
      <c r="E43" s="15"/>
      <c r="F43" s="16">
        <f t="shared" si="0"/>
        <v>0</v>
      </c>
    </row>
    <row r="44" spans="3:6" ht="12.75">
      <c r="C44" s="17" t="s">
        <v>37</v>
      </c>
      <c r="D44" s="32">
        <f>SUM(D45:D51)</f>
        <v>35770</v>
      </c>
      <c r="E44" s="18"/>
      <c r="F44" s="16"/>
    </row>
    <row r="45" spans="3:6" ht="12.75">
      <c r="C45" s="14" t="s">
        <v>38</v>
      </c>
      <c r="D45" s="31">
        <v>3349</v>
      </c>
      <c r="E45" s="15"/>
      <c r="F45" s="16">
        <f t="shared" si="0"/>
        <v>0</v>
      </c>
    </row>
    <row r="46" spans="3:6" ht="12.75">
      <c r="C46" s="14" t="s">
        <v>39</v>
      </c>
      <c r="D46" s="31">
        <v>272</v>
      </c>
      <c r="E46" s="15"/>
      <c r="F46" s="16">
        <f t="shared" si="0"/>
        <v>0</v>
      </c>
    </row>
    <row r="47" spans="3:6" ht="12.75">
      <c r="C47" s="14" t="s">
        <v>40</v>
      </c>
      <c r="D47" s="31">
        <v>2051</v>
      </c>
      <c r="E47" s="15"/>
      <c r="F47" s="16">
        <f t="shared" si="0"/>
        <v>0</v>
      </c>
    </row>
    <row r="48" spans="3:6" ht="12.75">
      <c r="C48" s="14" t="s">
        <v>41</v>
      </c>
      <c r="D48" s="31">
        <v>14703</v>
      </c>
      <c r="E48" s="15"/>
      <c r="F48" s="16">
        <f t="shared" si="0"/>
        <v>0</v>
      </c>
    </row>
    <row r="49" spans="3:6" ht="12.75">
      <c r="C49" s="14" t="s">
        <v>42</v>
      </c>
      <c r="D49" s="31">
        <v>14720</v>
      </c>
      <c r="E49" s="15"/>
      <c r="F49" s="16">
        <f t="shared" si="0"/>
        <v>0</v>
      </c>
    </row>
    <row r="50" spans="3:6" ht="12.75">
      <c r="C50" s="14" t="s">
        <v>43</v>
      </c>
      <c r="D50" s="31">
        <v>544</v>
      </c>
      <c r="E50" s="15"/>
      <c r="F50" s="16">
        <f t="shared" si="0"/>
        <v>0</v>
      </c>
    </row>
    <row r="51" spans="3:6" ht="12.75">
      <c r="C51" s="14" t="s">
        <v>44</v>
      </c>
      <c r="D51" s="31">
        <v>131</v>
      </c>
      <c r="E51" s="15"/>
      <c r="F51" s="16">
        <f t="shared" si="0"/>
        <v>0</v>
      </c>
    </row>
    <row r="52" spans="3:6" ht="12.75">
      <c r="C52" s="17" t="s">
        <v>45</v>
      </c>
      <c r="D52" s="32">
        <f>SUM(D53:D60)</f>
        <v>14079</v>
      </c>
      <c r="E52" s="18"/>
      <c r="F52" s="16"/>
    </row>
    <row r="53" spans="3:6" ht="12.75">
      <c r="C53" s="14" t="s">
        <v>46</v>
      </c>
      <c r="D53" s="31">
        <v>3351</v>
      </c>
      <c r="E53" s="15"/>
      <c r="F53" s="16">
        <f t="shared" si="0"/>
        <v>0</v>
      </c>
    </row>
    <row r="54" spans="3:6" ht="12.75">
      <c r="C54" s="14" t="s">
        <v>47</v>
      </c>
      <c r="D54" s="31">
        <v>202</v>
      </c>
      <c r="E54" s="15"/>
      <c r="F54" s="16">
        <f t="shared" si="0"/>
        <v>0</v>
      </c>
    </row>
    <row r="55" spans="3:6" ht="12.75">
      <c r="C55" s="14" t="s">
        <v>48</v>
      </c>
      <c r="D55" s="31">
        <v>195</v>
      </c>
      <c r="E55" s="15"/>
      <c r="F55" s="16">
        <f t="shared" si="0"/>
        <v>0</v>
      </c>
    </row>
    <row r="56" spans="3:6" ht="12.75">
      <c r="C56" s="14" t="s">
        <v>49</v>
      </c>
      <c r="D56" s="31">
        <v>195</v>
      </c>
      <c r="E56" s="15"/>
      <c r="F56" s="16">
        <f t="shared" si="0"/>
        <v>0</v>
      </c>
    </row>
    <row r="57" spans="3:6" ht="12.75">
      <c r="C57" s="14" t="s">
        <v>50</v>
      </c>
      <c r="D57" s="31">
        <v>6843</v>
      </c>
      <c r="E57" s="15"/>
      <c r="F57" s="16">
        <f t="shared" si="0"/>
        <v>0</v>
      </c>
    </row>
    <row r="58" spans="3:6" ht="12.75">
      <c r="C58" s="14" t="s">
        <v>51</v>
      </c>
      <c r="D58" s="31">
        <v>102</v>
      </c>
      <c r="E58" s="15"/>
      <c r="F58" s="16">
        <f t="shared" si="0"/>
        <v>0</v>
      </c>
    </row>
    <row r="59" spans="3:6" ht="12.75">
      <c r="C59" s="14" t="s">
        <v>52</v>
      </c>
      <c r="D59" s="31">
        <v>210</v>
      </c>
      <c r="E59" s="15"/>
      <c r="F59" s="16">
        <f t="shared" si="0"/>
        <v>0</v>
      </c>
    </row>
    <row r="60" spans="3:6" ht="12.75">
      <c r="C60" s="14" t="s">
        <v>53</v>
      </c>
      <c r="D60" s="31">
        <v>2981</v>
      </c>
      <c r="E60" s="15"/>
      <c r="F60" s="16">
        <f t="shared" si="0"/>
        <v>0</v>
      </c>
    </row>
    <row r="61" spans="3:6" ht="12.75">
      <c r="C61" s="17" t="s">
        <v>54</v>
      </c>
      <c r="D61" s="32">
        <f>SUM(D62:D66)</f>
        <v>2340</v>
      </c>
      <c r="E61" s="18"/>
      <c r="F61" s="16"/>
    </row>
    <row r="62" spans="3:6" ht="12.75">
      <c r="C62" s="14" t="s">
        <v>55</v>
      </c>
      <c r="D62" s="31">
        <v>36</v>
      </c>
      <c r="E62" s="15"/>
      <c r="F62" s="16">
        <f t="shared" si="0"/>
        <v>0</v>
      </c>
    </row>
    <row r="63" spans="3:6" ht="12.75">
      <c r="C63" s="14" t="s">
        <v>56</v>
      </c>
      <c r="D63" s="31">
        <v>94</v>
      </c>
      <c r="E63" s="15"/>
      <c r="F63" s="16">
        <f t="shared" si="0"/>
        <v>0</v>
      </c>
    </row>
    <row r="64" spans="3:6" ht="12.75">
      <c r="C64" s="14" t="s">
        <v>57</v>
      </c>
      <c r="D64" s="31">
        <v>967</v>
      </c>
      <c r="E64" s="15"/>
      <c r="F64" s="16">
        <f t="shared" si="0"/>
        <v>0</v>
      </c>
    </row>
    <row r="65" spans="3:6" ht="12.75">
      <c r="C65" s="14" t="s">
        <v>58</v>
      </c>
      <c r="D65" s="31">
        <v>73</v>
      </c>
      <c r="E65" s="15"/>
      <c r="F65" s="16">
        <f t="shared" si="0"/>
        <v>0</v>
      </c>
    </row>
    <row r="66" spans="3:6" ht="12.75">
      <c r="C66" s="14" t="s">
        <v>59</v>
      </c>
      <c r="D66" s="31">
        <v>1170</v>
      </c>
      <c r="E66" s="15"/>
      <c r="F66" s="16">
        <f t="shared" si="0"/>
        <v>0</v>
      </c>
    </row>
    <row r="67" spans="3:6" ht="12.75">
      <c r="C67" s="17" t="s">
        <v>60</v>
      </c>
      <c r="D67" s="32">
        <f>SUM(D68:D80)</f>
        <v>10058</v>
      </c>
      <c r="E67" s="18"/>
      <c r="F67" s="16"/>
    </row>
    <row r="68" spans="3:6" ht="12.75">
      <c r="C68" s="14" t="s">
        <v>61</v>
      </c>
      <c r="D68" s="31">
        <v>279</v>
      </c>
      <c r="E68" s="15"/>
      <c r="F68" s="16">
        <f t="shared" si="0"/>
        <v>0</v>
      </c>
    </row>
    <row r="69" spans="3:6" ht="12.75">
      <c r="C69" s="14" t="s">
        <v>62</v>
      </c>
      <c r="D69" s="31">
        <v>47</v>
      </c>
      <c r="E69" s="15"/>
      <c r="F69" s="16">
        <f t="shared" si="0"/>
        <v>0</v>
      </c>
    </row>
    <row r="70" spans="3:6" ht="12.75">
      <c r="C70" s="14" t="s">
        <v>63</v>
      </c>
      <c r="D70" s="31">
        <v>12</v>
      </c>
      <c r="E70" s="15"/>
      <c r="F70" s="16">
        <f t="shared" si="0"/>
        <v>0</v>
      </c>
    </row>
    <row r="71" spans="3:6" ht="12.75">
      <c r="C71" s="14" t="s">
        <v>64</v>
      </c>
      <c r="D71" s="31">
        <v>176</v>
      </c>
      <c r="E71" s="15"/>
      <c r="F71" s="16">
        <f t="shared" si="0"/>
        <v>0</v>
      </c>
    </row>
    <row r="72" spans="3:6" ht="12.75">
      <c r="C72" s="14" t="s">
        <v>65</v>
      </c>
      <c r="D72" s="31">
        <v>218</v>
      </c>
      <c r="E72" s="15"/>
      <c r="F72" s="16">
        <f t="shared" si="0"/>
        <v>0</v>
      </c>
    </row>
    <row r="73" spans="3:6" ht="12.75">
      <c r="C73" s="14" t="s">
        <v>66</v>
      </c>
      <c r="D73" s="31">
        <v>221</v>
      </c>
      <c r="E73" s="15"/>
      <c r="F73" s="16">
        <f t="shared" si="0"/>
        <v>0</v>
      </c>
    </row>
    <row r="74" spans="3:6" ht="12.75">
      <c r="C74" s="14" t="s">
        <v>67</v>
      </c>
      <c r="D74" s="31">
        <v>278</v>
      </c>
      <c r="E74" s="15"/>
      <c r="F74" s="16">
        <f t="shared" si="0"/>
        <v>0</v>
      </c>
    </row>
    <row r="75" spans="3:6" ht="12.75">
      <c r="C75" s="14" t="s">
        <v>68</v>
      </c>
      <c r="D75" s="31">
        <v>49</v>
      </c>
      <c r="E75" s="15"/>
      <c r="F75" s="16">
        <f t="shared" si="0"/>
        <v>0</v>
      </c>
    </row>
    <row r="76" spans="3:6" ht="12.75">
      <c r="C76" s="14" t="s">
        <v>69</v>
      </c>
      <c r="D76" s="31">
        <v>245</v>
      </c>
      <c r="E76" s="15"/>
      <c r="F76" s="16">
        <f aca="true" t="shared" si="1" ref="F76:F139">D76*E76</f>
        <v>0</v>
      </c>
    </row>
    <row r="77" spans="3:6" ht="12.75">
      <c r="C77" s="14" t="s">
        <v>70</v>
      </c>
      <c r="D77" s="31">
        <v>115</v>
      </c>
      <c r="E77" s="15"/>
      <c r="F77" s="16">
        <f t="shared" si="1"/>
        <v>0</v>
      </c>
    </row>
    <row r="78" spans="3:6" ht="12.75">
      <c r="C78" s="14" t="s">
        <v>71</v>
      </c>
      <c r="D78" s="31">
        <v>2037</v>
      </c>
      <c r="E78" s="15"/>
      <c r="F78" s="16">
        <f t="shared" si="1"/>
        <v>0</v>
      </c>
    </row>
    <row r="79" spans="3:6" ht="12.75">
      <c r="C79" s="14" t="s">
        <v>72</v>
      </c>
      <c r="D79" s="31">
        <v>130</v>
      </c>
      <c r="E79" s="15"/>
      <c r="F79" s="16">
        <f t="shared" si="1"/>
        <v>0</v>
      </c>
    </row>
    <row r="80" spans="3:6" ht="12.75">
      <c r="C80" s="14" t="s">
        <v>73</v>
      </c>
      <c r="D80" s="31">
        <v>6251</v>
      </c>
      <c r="E80" s="15"/>
      <c r="F80" s="16">
        <f t="shared" si="1"/>
        <v>0</v>
      </c>
    </row>
    <row r="81" spans="3:6" ht="12.75">
      <c r="C81" s="17" t="s">
        <v>74</v>
      </c>
      <c r="D81" s="32">
        <f>SUM(D82:D88)</f>
        <v>3197</v>
      </c>
      <c r="E81" s="18"/>
      <c r="F81" s="16"/>
    </row>
    <row r="82" spans="3:6" ht="12.75">
      <c r="C82" s="14" t="s">
        <v>75</v>
      </c>
      <c r="D82" s="31">
        <v>117</v>
      </c>
      <c r="E82" s="15"/>
      <c r="F82" s="16">
        <f t="shared" si="1"/>
        <v>0</v>
      </c>
    </row>
    <row r="83" spans="3:6" ht="12.75">
      <c r="C83" s="14" t="s">
        <v>76</v>
      </c>
      <c r="D83" s="31">
        <v>190</v>
      </c>
      <c r="E83" s="15"/>
      <c r="F83" s="16">
        <f t="shared" si="1"/>
        <v>0</v>
      </c>
    </row>
    <row r="84" spans="3:6" ht="12.75">
      <c r="C84" s="14" t="s">
        <v>77</v>
      </c>
      <c r="D84" s="31">
        <v>285</v>
      </c>
      <c r="E84" s="15"/>
      <c r="F84" s="16">
        <f t="shared" si="1"/>
        <v>0</v>
      </c>
    </row>
    <row r="85" spans="3:6" ht="12.75">
      <c r="C85" s="14" t="s">
        <v>78</v>
      </c>
      <c r="D85" s="31">
        <v>407</v>
      </c>
      <c r="E85" s="15"/>
      <c r="F85" s="16">
        <f t="shared" si="1"/>
        <v>0</v>
      </c>
    </row>
    <row r="86" spans="3:6" ht="12.75">
      <c r="C86" s="14" t="s">
        <v>79</v>
      </c>
      <c r="D86" s="31">
        <v>859</v>
      </c>
      <c r="E86" s="15"/>
      <c r="F86" s="16">
        <f t="shared" si="1"/>
        <v>0</v>
      </c>
    </row>
    <row r="87" spans="3:6" ht="12.75">
      <c r="C87" s="14" t="s">
        <v>80</v>
      </c>
      <c r="D87" s="31">
        <v>122</v>
      </c>
      <c r="E87" s="15"/>
      <c r="F87" s="16">
        <f t="shared" si="1"/>
        <v>0</v>
      </c>
    </row>
    <row r="88" spans="3:6" ht="12.75">
      <c r="C88" s="14" t="s">
        <v>81</v>
      </c>
      <c r="D88" s="31">
        <v>1217</v>
      </c>
      <c r="E88" s="15"/>
      <c r="F88" s="16">
        <f t="shared" si="1"/>
        <v>0</v>
      </c>
    </row>
    <row r="89" spans="3:6" ht="12.75">
      <c r="C89" s="17" t="s">
        <v>82</v>
      </c>
      <c r="D89" s="32">
        <f>SUM(D90:D91)</f>
        <v>215</v>
      </c>
      <c r="E89" s="18"/>
      <c r="F89" s="16"/>
    </row>
    <row r="90" spans="3:6" ht="12.75">
      <c r="C90" s="14" t="s">
        <v>83</v>
      </c>
      <c r="D90" s="31">
        <v>133</v>
      </c>
      <c r="E90" s="15"/>
      <c r="F90" s="16">
        <f t="shared" si="1"/>
        <v>0</v>
      </c>
    </row>
    <row r="91" spans="3:6" ht="12.75">
      <c r="C91" s="14" t="s">
        <v>84</v>
      </c>
      <c r="D91" s="31">
        <v>82</v>
      </c>
      <c r="E91" s="15"/>
      <c r="F91" s="16">
        <f t="shared" si="1"/>
        <v>0</v>
      </c>
    </row>
    <row r="92" spans="3:6" ht="12.75">
      <c r="C92" s="20" t="s">
        <v>159</v>
      </c>
      <c r="D92" s="33">
        <v>100</v>
      </c>
      <c r="E92" s="15"/>
      <c r="F92" s="16">
        <f t="shared" si="1"/>
        <v>0</v>
      </c>
    </row>
    <row r="93" spans="3:6" ht="12.75">
      <c r="C93" s="17" t="s">
        <v>85</v>
      </c>
      <c r="D93" s="32">
        <v>474</v>
      </c>
      <c r="E93" s="18"/>
      <c r="F93" s="16"/>
    </row>
    <row r="94" spans="3:6" ht="12.75">
      <c r="C94" s="14" t="s">
        <v>86</v>
      </c>
      <c r="D94" s="31">
        <v>474</v>
      </c>
      <c r="E94" s="15"/>
      <c r="F94" s="16">
        <f t="shared" si="1"/>
        <v>0</v>
      </c>
    </row>
    <row r="95" spans="3:6" ht="12.75">
      <c r="C95" s="21" t="s">
        <v>87</v>
      </c>
      <c r="D95" s="32">
        <f>SUM(D96:D96)</f>
        <v>149</v>
      </c>
      <c r="E95" s="22"/>
      <c r="F95" s="16"/>
    </row>
    <row r="96" spans="3:6" ht="12.75">
      <c r="C96" s="14" t="s">
        <v>88</v>
      </c>
      <c r="D96" s="31">
        <v>149</v>
      </c>
      <c r="E96" s="15"/>
      <c r="F96" s="16">
        <f t="shared" si="1"/>
        <v>0</v>
      </c>
    </row>
    <row r="97" spans="3:6" ht="12.75">
      <c r="C97" s="21" t="s">
        <v>89</v>
      </c>
      <c r="D97" s="32">
        <v>250</v>
      </c>
      <c r="E97" s="18"/>
      <c r="F97" s="16"/>
    </row>
    <row r="98" spans="3:6" ht="12.75">
      <c r="C98" s="14" t="s">
        <v>90</v>
      </c>
      <c r="D98" s="31">
        <v>370</v>
      </c>
      <c r="E98" s="15"/>
      <c r="F98" s="16">
        <f t="shared" si="1"/>
        <v>0</v>
      </c>
    </row>
    <row r="99" spans="3:6" ht="12.75">
      <c r="C99" s="21" t="s">
        <v>91</v>
      </c>
      <c r="D99" s="32">
        <f>SUM(D100:D108)</f>
        <v>4707</v>
      </c>
      <c r="E99" s="18"/>
      <c r="F99" s="16"/>
    </row>
    <row r="100" spans="3:6" ht="12.75">
      <c r="C100" s="14" t="s">
        <v>92</v>
      </c>
      <c r="D100" s="31">
        <v>182</v>
      </c>
      <c r="E100" s="15"/>
      <c r="F100" s="16">
        <f t="shared" si="1"/>
        <v>0</v>
      </c>
    </row>
    <row r="101" spans="3:6" ht="12.75">
      <c r="C101" s="14" t="s">
        <v>93</v>
      </c>
      <c r="D101" s="31">
        <v>134</v>
      </c>
      <c r="E101" s="15"/>
      <c r="F101" s="16">
        <f t="shared" si="1"/>
        <v>0</v>
      </c>
    </row>
    <row r="102" spans="3:6" ht="12.75">
      <c r="C102" s="14" t="s">
        <v>94</v>
      </c>
      <c r="D102" s="31">
        <v>1231</v>
      </c>
      <c r="E102" s="15"/>
      <c r="F102" s="16">
        <f t="shared" si="1"/>
        <v>0</v>
      </c>
    </row>
    <row r="103" spans="3:6" ht="12.75">
      <c r="C103" s="14" t="s">
        <v>95</v>
      </c>
      <c r="D103" s="31">
        <v>462</v>
      </c>
      <c r="E103" s="15"/>
      <c r="F103" s="16">
        <f t="shared" si="1"/>
        <v>0</v>
      </c>
    </row>
    <row r="104" spans="3:6" ht="12.75">
      <c r="C104" s="14" t="s">
        <v>96</v>
      </c>
      <c r="D104" s="31">
        <v>1162</v>
      </c>
      <c r="E104" s="15"/>
      <c r="F104" s="16">
        <f t="shared" si="1"/>
        <v>0</v>
      </c>
    </row>
    <row r="105" spans="3:6" ht="12.75">
      <c r="C105" s="14" t="s">
        <v>97</v>
      </c>
      <c r="D105" s="31">
        <v>149</v>
      </c>
      <c r="E105" s="15"/>
      <c r="F105" s="16">
        <f t="shared" si="1"/>
        <v>0</v>
      </c>
    </row>
    <row r="106" spans="3:6" ht="12.75">
      <c r="C106" s="14" t="s">
        <v>98</v>
      </c>
      <c r="D106" s="31">
        <v>746</v>
      </c>
      <c r="E106" s="15"/>
      <c r="F106" s="16">
        <f t="shared" si="1"/>
        <v>0</v>
      </c>
    </row>
    <row r="107" spans="3:6" ht="12.75">
      <c r="C107" s="14" t="s">
        <v>99</v>
      </c>
      <c r="D107" s="31">
        <v>353</v>
      </c>
      <c r="E107" s="15"/>
      <c r="F107" s="16">
        <f t="shared" si="1"/>
        <v>0</v>
      </c>
    </row>
    <row r="108" spans="3:6" ht="12.75">
      <c r="C108" s="14" t="s">
        <v>100</v>
      </c>
      <c r="D108" s="31">
        <v>288</v>
      </c>
      <c r="E108" s="15"/>
      <c r="F108" s="16">
        <f t="shared" si="1"/>
        <v>0</v>
      </c>
    </row>
    <row r="109" spans="3:6" ht="12.75">
      <c r="C109" s="21" t="s">
        <v>101</v>
      </c>
      <c r="D109" s="32">
        <f>SUM(D110:D128)</f>
        <v>21662</v>
      </c>
      <c r="E109" s="18"/>
      <c r="F109" s="16"/>
    </row>
    <row r="110" spans="3:6" ht="12.75">
      <c r="C110" s="14" t="s">
        <v>102</v>
      </c>
      <c r="D110" s="31">
        <v>93</v>
      </c>
      <c r="E110" s="15"/>
      <c r="F110" s="16">
        <f t="shared" si="1"/>
        <v>0</v>
      </c>
    </row>
    <row r="111" spans="3:6" ht="12.75">
      <c r="C111" s="19" t="s">
        <v>154</v>
      </c>
      <c r="D111" s="31">
        <v>9734</v>
      </c>
      <c r="E111" s="15"/>
      <c r="F111" s="16">
        <f t="shared" si="1"/>
        <v>0</v>
      </c>
    </row>
    <row r="112" spans="3:6" ht="12.75">
      <c r="C112" s="14" t="s">
        <v>103</v>
      </c>
      <c r="D112" s="31">
        <v>104</v>
      </c>
      <c r="E112" s="15"/>
      <c r="F112" s="16">
        <f t="shared" si="1"/>
        <v>0</v>
      </c>
    </row>
    <row r="113" spans="3:6" ht="12.75">
      <c r="C113" s="14" t="s">
        <v>104</v>
      </c>
      <c r="D113" s="31">
        <v>21</v>
      </c>
      <c r="E113" s="15"/>
      <c r="F113" s="16">
        <f t="shared" si="1"/>
        <v>0</v>
      </c>
    </row>
    <row r="114" spans="3:6" ht="12.75">
      <c r="C114" s="14" t="s">
        <v>105</v>
      </c>
      <c r="D114" s="31">
        <v>5239</v>
      </c>
      <c r="E114" s="15"/>
      <c r="F114" s="16">
        <f t="shared" si="1"/>
        <v>0</v>
      </c>
    </row>
    <row r="115" spans="3:6" ht="12.75">
      <c r="C115" s="14" t="s">
        <v>106</v>
      </c>
      <c r="D115" s="31">
        <v>129</v>
      </c>
      <c r="E115" s="15"/>
      <c r="F115" s="16">
        <f t="shared" si="1"/>
        <v>0</v>
      </c>
    </row>
    <row r="116" spans="3:6" ht="12.75">
      <c r="C116" s="14" t="s">
        <v>107</v>
      </c>
      <c r="D116" s="31">
        <v>83</v>
      </c>
      <c r="E116" s="15"/>
      <c r="F116" s="16">
        <f t="shared" si="1"/>
        <v>0</v>
      </c>
    </row>
    <row r="117" spans="3:6" ht="12.75">
      <c r="C117" s="14" t="s">
        <v>108</v>
      </c>
      <c r="D117" s="31">
        <v>75</v>
      </c>
      <c r="E117" s="15"/>
      <c r="F117" s="16">
        <f t="shared" si="1"/>
        <v>0</v>
      </c>
    </row>
    <row r="118" spans="3:6" ht="12.75">
      <c r="C118" s="14" t="s">
        <v>109</v>
      </c>
      <c r="D118" s="31">
        <v>96</v>
      </c>
      <c r="E118" s="15"/>
      <c r="F118" s="16">
        <f t="shared" si="1"/>
        <v>0</v>
      </c>
    </row>
    <row r="119" spans="3:6" ht="12.75">
      <c r="C119" s="14" t="s">
        <v>110</v>
      </c>
      <c r="D119" s="31">
        <v>79</v>
      </c>
      <c r="E119" s="15"/>
      <c r="F119" s="16">
        <f t="shared" si="1"/>
        <v>0</v>
      </c>
    </row>
    <row r="120" spans="3:6" ht="12.75">
      <c r="C120" s="14" t="s">
        <v>111</v>
      </c>
      <c r="D120" s="31">
        <v>96</v>
      </c>
      <c r="E120" s="15"/>
      <c r="F120" s="16">
        <f t="shared" si="1"/>
        <v>0</v>
      </c>
    </row>
    <row r="121" spans="3:6" ht="12.75">
      <c r="C121" s="14" t="s">
        <v>112</v>
      </c>
      <c r="D121" s="31">
        <v>5309</v>
      </c>
      <c r="E121" s="15"/>
      <c r="F121" s="16">
        <f t="shared" si="1"/>
        <v>0</v>
      </c>
    </row>
    <row r="122" spans="3:6" ht="12.75">
      <c r="C122" s="14" t="s">
        <v>113</v>
      </c>
      <c r="D122" s="31">
        <v>81</v>
      </c>
      <c r="E122" s="15"/>
      <c r="F122" s="16">
        <f t="shared" si="1"/>
        <v>0</v>
      </c>
    </row>
    <row r="123" spans="3:6" ht="12.75">
      <c r="C123" s="14" t="s">
        <v>114</v>
      </c>
      <c r="D123" s="31">
        <v>107</v>
      </c>
      <c r="E123" s="15"/>
      <c r="F123" s="16">
        <f t="shared" si="1"/>
        <v>0</v>
      </c>
    </row>
    <row r="124" spans="3:6" ht="12.75">
      <c r="C124" s="14" t="s">
        <v>115</v>
      </c>
      <c r="D124" s="31">
        <v>132</v>
      </c>
      <c r="E124" s="15"/>
      <c r="F124" s="16">
        <f t="shared" si="1"/>
        <v>0</v>
      </c>
    </row>
    <row r="125" spans="3:6" ht="12.75">
      <c r="C125" s="14" t="s">
        <v>116</v>
      </c>
      <c r="D125" s="31">
        <v>51</v>
      </c>
      <c r="E125" s="15"/>
      <c r="F125" s="16">
        <f t="shared" si="1"/>
        <v>0</v>
      </c>
    </row>
    <row r="126" spans="3:6" ht="12.75">
      <c r="C126" s="14" t="s">
        <v>117</v>
      </c>
      <c r="D126" s="31">
        <v>91</v>
      </c>
      <c r="E126" s="15"/>
      <c r="F126" s="16">
        <f t="shared" si="1"/>
        <v>0</v>
      </c>
    </row>
    <row r="127" spans="3:6" ht="12.75">
      <c r="C127" s="14" t="s">
        <v>118</v>
      </c>
      <c r="D127" s="31">
        <v>43</v>
      </c>
      <c r="E127" s="15"/>
      <c r="F127" s="16">
        <f t="shared" si="1"/>
        <v>0</v>
      </c>
    </row>
    <row r="128" spans="3:6" ht="12.75">
      <c r="C128" s="14" t="s">
        <v>119</v>
      </c>
      <c r="D128" s="31">
        <v>99</v>
      </c>
      <c r="E128" s="15"/>
      <c r="F128" s="16">
        <f t="shared" si="1"/>
        <v>0</v>
      </c>
    </row>
    <row r="129" spans="3:6" ht="12.75">
      <c r="C129" s="17" t="s">
        <v>120</v>
      </c>
      <c r="D129" s="32">
        <f>SUM(D130:D133)</f>
        <v>36</v>
      </c>
      <c r="E129" s="18"/>
      <c r="F129" s="16"/>
    </row>
    <row r="130" spans="3:6" ht="12.75">
      <c r="C130" s="14" t="s">
        <v>121</v>
      </c>
      <c r="D130" s="31">
        <v>9</v>
      </c>
      <c r="E130" s="15"/>
      <c r="F130" s="16">
        <f t="shared" si="1"/>
        <v>0</v>
      </c>
    </row>
    <row r="131" spans="3:6" ht="12.75">
      <c r="C131" s="14" t="s">
        <v>122</v>
      </c>
      <c r="D131" s="31">
        <v>9</v>
      </c>
      <c r="E131" s="15"/>
      <c r="F131" s="16">
        <f t="shared" si="1"/>
        <v>0</v>
      </c>
    </row>
    <row r="132" spans="3:6" ht="12.75">
      <c r="C132" s="14" t="s">
        <v>123</v>
      </c>
      <c r="D132" s="31">
        <v>9</v>
      </c>
      <c r="E132" s="15"/>
      <c r="F132" s="16">
        <f t="shared" si="1"/>
        <v>0</v>
      </c>
    </row>
    <row r="133" spans="3:6" ht="12.75">
      <c r="C133" s="14" t="s">
        <v>124</v>
      </c>
      <c r="D133" s="31">
        <v>9</v>
      </c>
      <c r="E133" s="15"/>
      <c r="F133" s="16">
        <f t="shared" si="1"/>
        <v>0</v>
      </c>
    </row>
    <row r="134" spans="3:6" ht="12.75">
      <c r="C134" s="17" t="s">
        <v>125</v>
      </c>
      <c r="D134" s="32">
        <f>SUM(D135:D140)</f>
        <v>37</v>
      </c>
      <c r="E134" s="18"/>
      <c r="F134" s="16"/>
    </row>
    <row r="135" spans="3:6" ht="12.75">
      <c r="C135" s="14" t="s">
        <v>126</v>
      </c>
      <c r="D135" s="31">
        <v>8</v>
      </c>
      <c r="E135" s="15"/>
      <c r="F135" s="16">
        <f t="shared" si="1"/>
        <v>0</v>
      </c>
    </row>
    <row r="136" spans="3:6" ht="12.75">
      <c r="C136" s="14" t="s">
        <v>127</v>
      </c>
      <c r="D136" s="31">
        <v>2</v>
      </c>
      <c r="E136" s="15"/>
      <c r="F136" s="16">
        <f t="shared" si="1"/>
        <v>0</v>
      </c>
    </row>
    <row r="137" spans="3:6" ht="12.75">
      <c r="C137" s="14" t="s">
        <v>128</v>
      </c>
      <c r="D137" s="31">
        <v>1</v>
      </c>
      <c r="E137" s="15"/>
      <c r="F137" s="16">
        <f t="shared" si="1"/>
        <v>0</v>
      </c>
    </row>
    <row r="138" spans="3:6" ht="12.75">
      <c r="C138" s="14" t="s">
        <v>129</v>
      </c>
      <c r="D138" s="31">
        <v>9</v>
      </c>
      <c r="E138" s="15"/>
      <c r="F138" s="16">
        <f t="shared" si="1"/>
        <v>0</v>
      </c>
    </row>
    <row r="139" spans="3:6" ht="12.75">
      <c r="C139" s="14" t="s">
        <v>130</v>
      </c>
      <c r="D139" s="31">
        <v>8</v>
      </c>
      <c r="E139" s="15"/>
      <c r="F139" s="16">
        <f t="shared" si="1"/>
        <v>0</v>
      </c>
    </row>
    <row r="140" spans="3:6" ht="12.75">
      <c r="C140" s="14" t="s">
        <v>131</v>
      </c>
      <c r="D140" s="31">
        <v>9</v>
      </c>
      <c r="E140" s="15"/>
      <c r="F140" s="16">
        <f aca="true" t="shared" si="2" ref="F140:F159">D140*E140</f>
        <v>0</v>
      </c>
    </row>
    <row r="141" spans="3:6" ht="12.75">
      <c r="C141" s="17" t="s">
        <v>132</v>
      </c>
      <c r="D141" s="32">
        <f>SUM(D142:D143)</f>
        <v>11</v>
      </c>
      <c r="E141" s="23"/>
      <c r="F141" s="16"/>
    </row>
    <row r="142" spans="3:6" ht="12.75">
      <c r="C142" s="14" t="s">
        <v>133</v>
      </c>
      <c r="D142" s="31">
        <v>6</v>
      </c>
      <c r="E142" s="15"/>
      <c r="F142" s="16">
        <f t="shared" si="2"/>
        <v>0</v>
      </c>
    </row>
    <row r="143" spans="3:6" ht="12.75">
      <c r="C143" s="14" t="s">
        <v>134</v>
      </c>
      <c r="D143" s="31">
        <v>5</v>
      </c>
      <c r="E143" s="15"/>
      <c r="F143" s="16">
        <f t="shared" si="2"/>
        <v>0</v>
      </c>
    </row>
    <row r="144" spans="3:6" ht="12.75">
      <c r="C144" s="17" t="s">
        <v>135</v>
      </c>
      <c r="D144" s="32">
        <f>SUM(D145:D147)</f>
        <v>48</v>
      </c>
      <c r="E144" s="18"/>
      <c r="F144" s="16"/>
    </row>
    <row r="145" spans="3:6" ht="12.75">
      <c r="C145" s="14" t="s">
        <v>136</v>
      </c>
      <c r="D145" s="31">
        <v>16</v>
      </c>
      <c r="E145" s="15"/>
      <c r="F145" s="16">
        <f t="shared" si="2"/>
        <v>0</v>
      </c>
    </row>
    <row r="146" spans="3:6" ht="12.75">
      <c r="C146" s="14" t="s">
        <v>137</v>
      </c>
      <c r="D146" s="31">
        <v>16</v>
      </c>
      <c r="E146" s="15"/>
      <c r="F146" s="16">
        <f t="shared" si="2"/>
        <v>0</v>
      </c>
    </row>
    <row r="147" spans="3:6" ht="12.75">
      <c r="C147" s="14" t="s">
        <v>138</v>
      </c>
      <c r="D147" s="31">
        <v>16</v>
      </c>
      <c r="E147" s="15"/>
      <c r="F147" s="16">
        <f t="shared" si="2"/>
        <v>0</v>
      </c>
    </row>
    <row r="148" spans="3:6" ht="12.75">
      <c r="C148" s="21" t="s">
        <v>139</v>
      </c>
      <c r="D148" s="32">
        <f>SUM(D149:D159)</f>
        <v>872</v>
      </c>
      <c r="E148" s="18"/>
      <c r="F148" s="16"/>
    </row>
    <row r="149" spans="3:6" ht="12.75">
      <c r="C149" s="14" t="s">
        <v>140</v>
      </c>
      <c r="D149" s="31">
        <v>81</v>
      </c>
      <c r="E149" s="15"/>
      <c r="F149" s="16">
        <f t="shared" si="2"/>
        <v>0</v>
      </c>
    </row>
    <row r="150" spans="3:6" ht="12.75">
      <c r="C150" s="14" t="s">
        <v>141</v>
      </c>
      <c r="D150" s="31">
        <v>81</v>
      </c>
      <c r="E150" s="15"/>
      <c r="F150" s="16">
        <f t="shared" si="2"/>
        <v>0</v>
      </c>
    </row>
    <row r="151" spans="3:6" ht="12.75">
      <c r="C151" s="14" t="s">
        <v>142</v>
      </c>
      <c r="D151" s="31">
        <v>81</v>
      </c>
      <c r="E151" s="15"/>
      <c r="F151" s="16">
        <f t="shared" si="2"/>
        <v>0</v>
      </c>
    </row>
    <row r="152" spans="3:6" ht="12.75">
      <c r="C152" s="14" t="s">
        <v>143</v>
      </c>
      <c r="D152" s="31">
        <v>81</v>
      </c>
      <c r="E152" s="15"/>
      <c r="F152" s="16">
        <f t="shared" si="2"/>
        <v>0</v>
      </c>
    </row>
    <row r="153" spans="3:6" ht="12.75">
      <c r="C153" s="14" t="s">
        <v>144</v>
      </c>
      <c r="D153" s="31">
        <v>81</v>
      </c>
      <c r="E153" s="15"/>
      <c r="F153" s="16">
        <f t="shared" si="2"/>
        <v>0</v>
      </c>
    </row>
    <row r="154" spans="3:6" ht="12.75">
      <c r="C154" s="14" t="s">
        <v>145</v>
      </c>
      <c r="D154" s="31">
        <v>81</v>
      </c>
      <c r="E154" s="15"/>
      <c r="F154" s="16">
        <f t="shared" si="2"/>
        <v>0</v>
      </c>
    </row>
    <row r="155" spans="3:6" ht="12.75">
      <c r="C155" s="14" t="s">
        <v>146</v>
      </c>
      <c r="D155" s="31">
        <v>62</v>
      </c>
      <c r="E155" s="15"/>
      <c r="F155" s="16">
        <f t="shared" si="2"/>
        <v>0</v>
      </c>
    </row>
    <row r="156" spans="3:8" ht="12.75">
      <c r="C156" s="14" t="s">
        <v>147</v>
      </c>
      <c r="D156" s="31">
        <v>81</v>
      </c>
      <c r="E156" s="15"/>
      <c r="F156" s="16">
        <f t="shared" si="2"/>
        <v>0</v>
      </c>
      <c r="H156" s="24"/>
    </row>
    <row r="157" spans="3:6" ht="12.75">
      <c r="C157" s="14" t="s">
        <v>148</v>
      </c>
      <c r="D157" s="31">
        <v>81</v>
      </c>
      <c r="E157" s="15"/>
      <c r="F157" s="16">
        <f t="shared" si="2"/>
        <v>0</v>
      </c>
    </row>
    <row r="158" spans="3:6" ht="12.75">
      <c r="C158" s="14" t="s">
        <v>149</v>
      </c>
      <c r="D158" s="31">
        <v>81</v>
      </c>
      <c r="E158" s="15"/>
      <c r="F158" s="16">
        <f t="shared" si="2"/>
        <v>0</v>
      </c>
    </row>
    <row r="159" spans="3:6" ht="12.75">
      <c r="C159" s="14" t="s">
        <v>150</v>
      </c>
      <c r="D159" s="31">
        <v>81</v>
      </c>
      <c r="E159" s="15"/>
      <c r="F159" s="16">
        <f t="shared" si="2"/>
        <v>0</v>
      </c>
    </row>
    <row r="160" spans="3:6" ht="12.75">
      <c r="C160" s="25" t="s">
        <v>161</v>
      </c>
      <c r="D160" s="34">
        <f>SUM(D10,D13,D19,D44,D52,D61,D67,D81,D89,D93,D95,D97,D99,D109,D129,D134,D141,D144,D148,)</f>
        <v>277281</v>
      </c>
      <c r="E160" s="26"/>
      <c r="F160" s="27">
        <f>SUM(F11:F159)</f>
        <v>0</v>
      </c>
    </row>
  </sheetData>
  <sheetProtection password="D405" sheet="1" selectLockedCells="1"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Parra</dc:creator>
  <cp:keywords/>
  <dc:description/>
  <cp:lastModifiedBy>David Parra</cp:lastModifiedBy>
  <dcterms:created xsi:type="dcterms:W3CDTF">2017-05-08T12:56:42Z</dcterms:created>
  <dcterms:modified xsi:type="dcterms:W3CDTF">2017-05-08T12:56:42Z</dcterms:modified>
  <cp:category/>
  <cp:version/>
  <cp:contentType/>
  <cp:contentStatus/>
</cp:coreProperties>
</file>